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thương\"/>
    </mc:Choice>
  </mc:AlternateContent>
  <bookViews>
    <workbookView xWindow="0" yWindow="0" windowWidth="20730" windowHeight="11760" activeTab="2"/>
  </bookViews>
  <sheets>
    <sheet name="SL định danh 22.3" sheetId="2" r:id="rId1"/>
    <sheet name="SL Sổ SKĐT 22.3" sheetId="3" r:id="rId2"/>
    <sheet name="SL chữ kí số 22.3" sheetId="4" r:id="rId3"/>
    <sheet name="TH chung 22.03" sheetId="5" r:id="rId4"/>
  </sheets>
  <definedNames>
    <definedName name="_xlnm._FilterDatabase" localSheetId="0" hidden="1">'SL định danh 22.3'!$B$3:$C$4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23" i="5" l="1"/>
  <c r="R223" i="5"/>
  <c r="Q223" i="5"/>
  <c r="V223" i="5" s="1"/>
  <c r="P223" i="5"/>
  <c r="N223" i="5"/>
  <c r="I223" i="5"/>
  <c r="K223" i="5" s="1"/>
  <c r="H223" i="5"/>
  <c r="J223" i="5" s="1"/>
  <c r="E223" i="5"/>
  <c r="V222" i="5"/>
  <c r="S222" i="5"/>
  <c r="K222" i="5"/>
  <c r="J222" i="5"/>
  <c r="G222" i="5"/>
  <c r="O222" i="5" s="1"/>
  <c r="V221" i="5"/>
  <c r="S221" i="5"/>
  <c r="K221" i="5"/>
  <c r="J221" i="5"/>
  <c r="G221" i="5"/>
  <c r="O221" i="5" s="1"/>
  <c r="V220" i="5"/>
  <c r="S220" i="5"/>
  <c r="K220" i="5"/>
  <c r="J220" i="5"/>
  <c r="G220" i="5"/>
  <c r="O220" i="5" s="1"/>
  <c r="V219" i="5"/>
  <c r="S219" i="5"/>
  <c r="K219" i="5"/>
  <c r="J219" i="5"/>
  <c r="G219" i="5"/>
  <c r="O219" i="5" s="1"/>
  <c r="V218" i="5"/>
  <c r="S218" i="5"/>
  <c r="K218" i="5"/>
  <c r="J218" i="5"/>
  <c r="G218" i="5"/>
  <c r="O218" i="5" s="1"/>
  <c r="V217" i="5"/>
  <c r="S217" i="5"/>
  <c r="K217" i="5"/>
  <c r="J217" i="5"/>
  <c r="G217" i="5"/>
  <c r="O217" i="5" s="1"/>
  <c r="V216" i="5"/>
  <c r="S216" i="5"/>
  <c r="K216" i="5"/>
  <c r="J216" i="5"/>
  <c r="G216" i="5"/>
  <c r="O216" i="5" s="1"/>
  <c r="V215" i="5"/>
  <c r="S215" i="5"/>
  <c r="K215" i="5"/>
  <c r="J215" i="5"/>
  <c r="G215" i="5"/>
  <c r="O215" i="5" s="1"/>
  <c r="V214" i="5"/>
  <c r="S214" i="5"/>
  <c r="K214" i="5"/>
  <c r="J214" i="5"/>
  <c r="G214" i="5"/>
  <c r="O214" i="5" s="1"/>
  <c r="V213" i="5"/>
  <c r="S213" i="5"/>
  <c r="K213" i="5"/>
  <c r="J213" i="5"/>
  <c r="G213" i="5"/>
  <c r="O213" i="5" s="1"/>
  <c r="V212" i="5"/>
  <c r="S212" i="5"/>
  <c r="K212" i="5"/>
  <c r="J212" i="5"/>
  <c r="G212" i="5"/>
  <c r="O212" i="5" s="1"/>
  <c r="V211" i="5"/>
  <c r="S211" i="5"/>
  <c r="K211" i="5"/>
  <c r="J211" i="5"/>
  <c r="G211" i="5"/>
  <c r="O211" i="5" s="1"/>
  <c r="V210" i="5"/>
  <c r="S210" i="5"/>
  <c r="K210" i="5"/>
  <c r="J210" i="5"/>
  <c r="G210" i="5"/>
  <c r="O210" i="5" s="1"/>
  <c r="V209" i="5"/>
  <c r="S209" i="5"/>
  <c r="K209" i="5"/>
  <c r="J209" i="5"/>
  <c r="G209" i="5"/>
  <c r="O209" i="5" s="1"/>
  <c r="V208" i="5"/>
  <c r="S208" i="5"/>
  <c r="K208" i="5"/>
  <c r="J208" i="5"/>
  <c r="G208" i="5"/>
  <c r="O208" i="5" s="1"/>
  <c r="V207" i="5"/>
  <c r="S207" i="5"/>
  <c r="K207" i="5"/>
  <c r="J207" i="5"/>
  <c r="G207" i="5"/>
  <c r="O207" i="5" s="1"/>
  <c r="V206" i="5"/>
  <c r="S206" i="5"/>
  <c r="K206" i="5"/>
  <c r="J206" i="5"/>
  <c r="G206" i="5"/>
  <c r="O206" i="5" s="1"/>
  <c r="V205" i="5"/>
  <c r="S205" i="5"/>
  <c r="K205" i="5"/>
  <c r="J205" i="5"/>
  <c r="G205" i="5"/>
  <c r="O205" i="5" s="1"/>
  <c r="V204" i="5"/>
  <c r="S204" i="5"/>
  <c r="K204" i="5"/>
  <c r="J204" i="5"/>
  <c r="G204" i="5"/>
  <c r="O204" i="5" s="1"/>
  <c r="V203" i="5"/>
  <c r="S203" i="5"/>
  <c r="K203" i="5"/>
  <c r="J203" i="5"/>
  <c r="G203" i="5"/>
  <c r="O203" i="5" s="1"/>
  <c r="V202" i="5"/>
  <c r="S202" i="5"/>
  <c r="K202" i="5"/>
  <c r="J202" i="5"/>
  <c r="G202" i="5"/>
  <c r="O202" i="5" s="1"/>
  <c r="V201" i="5"/>
  <c r="S201" i="5"/>
  <c r="K201" i="5"/>
  <c r="J201" i="5"/>
  <c r="G201" i="5"/>
  <c r="V200" i="5"/>
  <c r="S200" i="5"/>
  <c r="K200" i="5"/>
  <c r="J200" i="5"/>
  <c r="G200" i="5"/>
  <c r="W200" i="5" s="1"/>
  <c r="Y200" i="5" s="1"/>
  <c r="V199" i="5"/>
  <c r="S199" i="5"/>
  <c r="K199" i="5"/>
  <c r="J199" i="5"/>
  <c r="G199" i="5"/>
  <c r="V198" i="5"/>
  <c r="S198" i="5"/>
  <c r="K198" i="5"/>
  <c r="J198" i="5"/>
  <c r="G198" i="5"/>
  <c r="W198" i="5" s="1"/>
  <c r="Y198" i="5" s="1"/>
  <c r="V197" i="5"/>
  <c r="S197" i="5"/>
  <c r="K197" i="5"/>
  <c r="J197" i="5"/>
  <c r="G197" i="5"/>
  <c r="V196" i="5"/>
  <c r="S196" i="5"/>
  <c r="K196" i="5"/>
  <c r="J196" i="5"/>
  <c r="G196" i="5"/>
  <c r="W196" i="5" s="1"/>
  <c r="Y196" i="5" s="1"/>
  <c r="V195" i="5"/>
  <c r="S195" i="5"/>
  <c r="K195" i="5"/>
  <c r="J195" i="5"/>
  <c r="G195" i="5"/>
  <c r="V194" i="5"/>
  <c r="S194" i="5"/>
  <c r="K194" i="5"/>
  <c r="J194" i="5"/>
  <c r="G194" i="5"/>
  <c r="V193" i="5"/>
  <c r="S193" i="5"/>
  <c r="K193" i="5"/>
  <c r="J193" i="5"/>
  <c r="G193" i="5"/>
  <c r="V192" i="5"/>
  <c r="S192" i="5"/>
  <c r="K192" i="5"/>
  <c r="J192" i="5"/>
  <c r="G192" i="5"/>
  <c r="V191" i="5"/>
  <c r="S191" i="5"/>
  <c r="K191" i="5"/>
  <c r="J191" i="5"/>
  <c r="G191" i="5"/>
  <c r="V190" i="5"/>
  <c r="S190" i="5"/>
  <c r="O190" i="5"/>
  <c r="T190" i="5" s="1"/>
  <c r="K190" i="5"/>
  <c r="J190" i="5"/>
  <c r="G190" i="5"/>
  <c r="W190" i="5" s="1"/>
  <c r="Y190" i="5" s="1"/>
  <c r="V189" i="5"/>
  <c r="S189" i="5"/>
  <c r="O189" i="5"/>
  <c r="T189" i="5" s="1"/>
  <c r="K189" i="5"/>
  <c r="J189" i="5"/>
  <c r="G189" i="5"/>
  <c r="W189" i="5" s="1"/>
  <c r="Y189" i="5" s="1"/>
  <c r="V188" i="5"/>
  <c r="S188" i="5"/>
  <c r="O188" i="5"/>
  <c r="T188" i="5" s="1"/>
  <c r="K188" i="5"/>
  <c r="J188" i="5"/>
  <c r="G188" i="5"/>
  <c r="W188" i="5" s="1"/>
  <c r="Y188" i="5" s="1"/>
  <c r="V187" i="5"/>
  <c r="S187" i="5"/>
  <c r="O187" i="5"/>
  <c r="T187" i="5" s="1"/>
  <c r="K187" i="5"/>
  <c r="J187" i="5"/>
  <c r="G187" i="5"/>
  <c r="W187" i="5" s="1"/>
  <c r="Y187" i="5" s="1"/>
  <c r="V186" i="5"/>
  <c r="S186" i="5"/>
  <c r="O186" i="5"/>
  <c r="T186" i="5" s="1"/>
  <c r="K186" i="5"/>
  <c r="J186" i="5"/>
  <c r="G186" i="5"/>
  <c r="W186" i="5" s="1"/>
  <c r="Y186" i="5" s="1"/>
  <c r="V185" i="5"/>
  <c r="S185" i="5"/>
  <c r="O185" i="5"/>
  <c r="T185" i="5" s="1"/>
  <c r="K185" i="5"/>
  <c r="J185" i="5"/>
  <c r="G185" i="5"/>
  <c r="W185" i="5" s="1"/>
  <c r="Y185" i="5" s="1"/>
  <c r="V184" i="5"/>
  <c r="S184" i="5"/>
  <c r="O184" i="5"/>
  <c r="T184" i="5" s="1"/>
  <c r="K184" i="5"/>
  <c r="J184" i="5"/>
  <c r="G184" i="5"/>
  <c r="W184" i="5" s="1"/>
  <c r="Y184" i="5" s="1"/>
  <c r="V183" i="5"/>
  <c r="S183" i="5"/>
  <c r="O183" i="5"/>
  <c r="T183" i="5" s="1"/>
  <c r="K183" i="5"/>
  <c r="J183" i="5"/>
  <c r="G183" i="5"/>
  <c r="W183" i="5" s="1"/>
  <c r="Y183" i="5" s="1"/>
  <c r="V182" i="5"/>
  <c r="S182" i="5"/>
  <c r="O182" i="5"/>
  <c r="T182" i="5" s="1"/>
  <c r="K182" i="5"/>
  <c r="J182" i="5"/>
  <c r="G182" i="5"/>
  <c r="W182" i="5" s="1"/>
  <c r="Y182" i="5" s="1"/>
  <c r="V181" i="5"/>
  <c r="S181" i="5"/>
  <c r="O181" i="5"/>
  <c r="T181" i="5" s="1"/>
  <c r="K181" i="5"/>
  <c r="J181" i="5"/>
  <c r="G181" i="5"/>
  <c r="W181" i="5" s="1"/>
  <c r="Y181" i="5" s="1"/>
  <c r="V180" i="5"/>
  <c r="S180" i="5"/>
  <c r="O180" i="5"/>
  <c r="T180" i="5" s="1"/>
  <c r="K180" i="5"/>
  <c r="J180" i="5"/>
  <c r="G180" i="5"/>
  <c r="W180" i="5" s="1"/>
  <c r="Y180" i="5" s="1"/>
  <c r="V179" i="5"/>
  <c r="S179" i="5"/>
  <c r="K179" i="5"/>
  <c r="J179" i="5"/>
  <c r="G179" i="5"/>
  <c r="W179" i="5" s="1"/>
  <c r="Y179" i="5" s="1"/>
  <c r="V178" i="5"/>
  <c r="S178" i="5"/>
  <c r="O178" i="5"/>
  <c r="T178" i="5" s="1"/>
  <c r="K178" i="5"/>
  <c r="J178" i="5"/>
  <c r="G178" i="5"/>
  <c r="W178" i="5" s="1"/>
  <c r="Y178" i="5" s="1"/>
  <c r="V177" i="5"/>
  <c r="S177" i="5"/>
  <c r="K177" i="5"/>
  <c r="J177" i="5"/>
  <c r="G177" i="5"/>
  <c r="W177" i="5" s="1"/>
  <c r="Y177" i="5" s="1"/>
  <c r="V176" i="5"/>
  <c r="S176" i="5"/>
  <c r="O176" i="5"/>
  <c r="T176" i="5" s="1"/>
  <c r="K176" i="5"/>
  <c r="J176" i="5"/>
  <c r="G176" i="5"/>
  <c r="W176" i="5" s="1"/>
  <c r="Y176" i="5" s="1"/>
  <c r="W175" i="5"/>
  <c r="Y175" i="5" s="1"/>
  <c r="V175" i="5"/>
  <c r="S175" i="5"/>
  <c r="O175" i="5"/>
  <c r="T175" i="5" s="1"/>
  <c r="K175" i="5"/>
  <c r="J175" i="5"/>
  <c r="G175" i="5"/>
  <c r="L175" i="5" s="1"/>
  <c r="W174" i="5"/>
  <c r="Y174" i="5" s="1"/>
  <c r="V174" i="5"/>
  <c r="S174" i="5"/>
  <c r="K174" i="5"/>
  <c r="J174" i="5"/>
  <c r="G174" i="5"/>
  <c r="L174" i="5" s="1"/>
  <c r="V173" i="5"/>
  <c r="S173" i="5"/>
  <c r="K173" i="5"/>
  <c r="J173" i="5"/>
  <c r="G173" i="5"/>
  <c r="L173" i="5" s="1"/>
  <c r="V172" i="5"/>
  <c r="S172" i="5"/>
  <c r="O172" i="5"/>
  <c r="T172" i="5" s="1"/>
  <c r="K172" i="5"/>
  <c r="J172" i="5"/>
  <c r="G172" i="5"/>
  <c r="L172" i="5" s="1"/>
  <c r="W171" i="5"/>
  <c r="Y171" i="5" s="1"/>
  <c r="V171" i="5"/>
  <c r="S171" i="5"/>
  <c r="O171" i="5"/>
  <c r="T171" i="5" s="1"/>
  <c r="K171" i="5"/>
  <c r="J171" i="5"/>
  <c r="G171" i="5"/>
  <c r="L171" i="5" s="1"/>
  <c r="W170" i="5"/>
  <c r="Y170" i="5" s="1"/>
  <c r="V170" i="5"/>
  <c r="S170" i="5"/>
  <c r="K170" i="5"/>
  <c r="J170" i="5"/>
  <c r="G170" i="5"/>
  <c r="L170" i="5" s="1"/>
  <c r="V169" i="5"/>
  <c r="S169" i="5"/>
  <c r="K169" i="5"/>
  <c r="J169" i="5"/>
  <c r="G169" i="5"/>
  <c r="L169" i="5" s="1"/>
  <c r="V168" i="5"/>
  <c r="S168" i="5"/>
  <c r="O168" i="5"/>
  <c r="T168" i="5" s="1"/>
  <c r="K168" i="5"/>
  <c r="J168" i="5"/>
  <c r="G168" i="5"/>
  <c r="L168" i="5" s="1"/>
  <c r="W167" i="5"/>
  <c r="Y167" i="5" s="1"/>
  <c r="V167" i="5"/>
  <c r="S167" i="5"/>
  <c r="O167" i="5"/>
  <c r="T167" i="5" s="1"/>
  <c r="K167" i="5"/>
  <c r="J167" i="5"/>
  <c r="G167" i="5"/>
  <c r="L167" i="5" s="1"/>
  <c r="W166" i="5"/>
  <c r="Y166" i="5" s="1"/>
  <c r="V166" i="5"/>
  <c r="S166" i="5"/>
  <c r="K166" i="5"/>
  <c r="J166" i="5"/>
  <c r="G166" i="5"/>
  <c r="L166" i="5" s="1"/>
  <c r="V165" i="5"/>
  <c r="S165" i="5"/>
  <c r="K165" i="5"/>
  <c r="J165" i="5"/>
  <c r="G165" i="5"/>
  <c r="L165" i="5" s="1"/>
  <c r="V164" i="5"/>
  <c r="S164" i="5"/>
  <c r="O164" i="5"/>
  <c r="T164" i="5" s="1"/>
  <c r="K164" i="5"/>
  <c r="J164" i="5"/>
  <c r="G164" i="5"/>
  <c r="L164" i="5" s="1"/>
  <c r="W163" i="5"/>
  <c r="Y163" i="5" s="1"/>
  <c r="V163" i="5"/>
  <c r="S163" i="5"/>
  <c r="O163" i="5"/>
  <c r="T163" i="5" s="1"/>
  <c r="K163" i="5"/>
  <c r="J163" i="5"/>
  <c r="G163" i="5"/>
  <c r="L163" i="5" s="1"/>
  <c r="W162" i="5"/>
  <c r="Y162" i="5" s="1"/>
  <c r="V162" i="5"/>
  <c r="S162" i="5"/>
  <c r="O162" i="5"/>
  <c r="T162" i="5" s="1"/>
  <c r="K162" i="5"/>
  <c r="J162" i="5"/>
  <c r="G162" i="5"/>
  <c r="L162" i="5" s="1"/>
  <c r="V161" i="5"/>
  <c r="S161" i="5"/>
  <c r="K161" i="5"/>
  <c r="J161" i="5"/>
  <c r="G161" i="5"/>
  <c r="L161" i="5" s="1"/>
  <c r="V160" i="5"/>
  <c r="S160" i="5"/>
  <c r="O160" i="5"/>
  <c r="T160" i="5" s="1"/>
  <c r="K160" i="5"/>
  <c r="J160" i="5"/>
  <c r="G160" i="5"/>
  <c r="L160" i="5" s="1"/>
  <c r="W159" i="5"/>
  <c r="Y159" i="5" s="1"/>
  <c r="V159" i="5"/>
  <c r="S159" i="5"/>
  <c r="O159" i="5"/>
  <c r="T159" i="5" s="1"/>
  <c r="K159" i="5"/>
  <c r="J159" i="5"/>
  <c r="G159" i="5"/>
  <c r="L159" i="5" s="1"/>
  <c r="W158" i="5"/>
  <c r="Y158" i="5" s="1"/>
  <c r="V158" i="5"/>
  <c r="S158" i="5"/>
  <c r="O158" i="5"/>
  <c r="T158" i="5" s="1"/>
  <c r="K158" i="5"/>
  <c r="J158" i="5"/>
  <c r="G158" i="5"/>
  <c r="L158" i="5" s="1"/>
  <c r="V157" i="5"/>
  <c r="S157" i="5"/>
  <c r="K157" i="5"/>
  <c r="J157" i="5"/>
  <c r="G157" i="5"/>
  <c r="L157" i="5" s="1"/>
  <c r="V156" i="5"/>
  <c r="S156" i="5"/>
  <c r="O156" i="5"/>
  <c r="T156" i="5" s="1"/>
  <c r="K156" i="5"/>
  <c r="J156" i="5"/>
  <c r="G156" i="5"/>
  <c r="L156" i="5" s="1"/>
  <c r="W155" i="5"/>
  <c r="Y155" i="5" s="1"/>
  <c r="V155" i="5"/>
  <c r="S155" i="5"/>
  <c r="O155" i="5"/>
  <c r="T155" i="5" s="1"/>
  <c r="K155" i="5"/>
  <c r="J155" i="5"/>
  <c r="G155" i="5"/>
  <c r="L155" i="5" s="1"/>
  <c r="W154" i="5"/>
  <c r="Y154" i="5" s="1"/>
  <c r="V154" i="5"/>
  <c r="S154" i="5"/>
  <c r="O154" i="5"/>
  <c r="T154" i="5" s="1"/>
  <c r="K154" i="5"/>
  <c r="J154" i="5"/>
  <c r="G154" i="5"/>
  <c r="L154" i="5" s="1"/>
  <c r="V153" i="5"/>
  <c r="S153" i="5"/>
  <c r="K153" i="5"/>
  <c r="J153" i="5"/>
  <c r="G153" i="5"/>
  <c r="L153" i="5" s="1"/>
  <c r="V152" i="5"/>
  <c r="S152" i="5"/>
  <c r="O152" i="5"/>
  <c r="T152" i="5" s="1"/>
  <c r="K152" i="5"/>
  <c r="J152" i="5"/>
  <c r="G152" i="5"/>
  <c r="L152" i="5" s="1"/>
  <c r="W151" i="5"/>
  <c r="Y151" i="5" s="1"/>
  <c r="V151" i="5"/>
  <c r="S151" i="5"/>
  <c r="O151" i="5"/>
  <c r="T151" i="5" s="1"/>
  <c r="K151" i="5"/>
  <c r="J151" i="5"/>
  <c r="G151" i="5"/>
  <c r="L151" i="5" s="1"/>
  <c r="W150" i="5"/>
  <c r="Y150" i="5" s="1"/>
  <c r="V150" i="5"/>
  <c r="S150" i="5"/>
  <c r="O150" i="5"/>
  <c r="T150" i="5" s="1"/>
  <c r="K150" i="5"/>
  <c r="J150" i="5"/>
  <c r="G150" i="5"/>
  <c r="L150" i="5" s="1"/>
  <c r="V149" i="5"/>
  <c r="S149" i="5"/>
  <c r="K149" i="5"/>
  <c r="J149" i="5"/>
  <c r="G149" i="5"/>
  <c r="L149" i="5" s="1"/>
  <c r="V148" i="5"/>
  <c r="S148" i="5"/>
  <c r="O148" i="5"/>
  <c r="T148" i="5" s="1"/>
  <c r="K148" i="5"/>
  <c r="J148" i="5"/>
  <c r="G148" i="5"/>
  <c r="L148" i="5" s="1"/>
  <c r="W147" i="5"/>
  <c r="Y147" i="5" s="1"/>
  <c r="V147" i="5"/>
  <c r="S147" i="5"/>
  <c r="K147" i="5"/>
  <c r="J147" i="5"/>
  <c r="G147" i="5"/>
  <c r="L147" i="5" s="1"/>
  <c r="W146" i="5"/>
  <c r="Y146" i="5" s="1"/>
  <c r="V146" i="5"/>
  <c r="S146" i="5"/>
  <c r="O146" i="5"/>
  <c r="T146" i="5" s="1"/>
  <c r="K146" i="5"/>
  <c r="J146" i="5"/>
  <c r="G146" i="5"/>
  <c r="L146" i="5" s="1"/>
  <c r="V145" i="5"/>
  <c r="S145" i="5"/>
  <c r="K145" i="5"/>
  <c r="J145" i="5"/>
  <c r="G145" i="5"/>
  <c r="L145" i="5" s="1"/>
  <c r="V144" i="5"/>
  <c r="S144" i="5"/>
  <c r="O144" i="5"/>
  <c r="K144" i="5"/>
  <c r="J144" i="5"/>
  <c r="G144" i="5"/>
  <c r="L144" i="5" s="1"/>
  <c r="W143" i="5"/>
  <c r="Y143" i="5" s="1"/>
  <c r="V143" i="5"/>
  <c r="S143" i="5"/>
  <c r="K143" i="5"/>
  <c r="J143" i="5"/>
  <c r="G143" i="5"/>
  <c r="L143" i="5" s="1"/>
  <c r="W142" i="5"/>
  <c r="Y142" i="5" s="1"/>
  <c r="V142" i="5"/>
  <c r="S142" i="5"/>
  <c r="O142" i="5"/>
  <c r="K142" i="5"/>
  <c r="J142" i="5"/>
  <c r="G142" i="5"/>
  <c r="L142" i="5" s="1"/>
  <c r="V141" i="5"/>
  <c r="S141" i="5"/>
  <c r="K141" i="5"/>
  <c r="J141" i="5"/>
  <c r="G141" i="5"/>
  <c r="L141" i="5" s="1"/>
  <c r="V140" i="5"/>
  <c r="S140" i="5"/>
  <c r="O140" i="5"/>
  <c r="K140" i="5"/>
  <c r="J140" i="5"/>
  <c r="G140" i="5"/>
  <c r="L140" i="5" s="1"/>
  <c r="W139" i="5"/>
  <c r="Y139" i="5" s="1"/>
  <c r="V139" i="5"/>
  <c r="S139" i="5"/>
  <c r="K139" i="5"/>
  <c r="J139" i="5"/>
  <c r="G139" i="5"/>
  <c r="L139" i="5" s="1"/>
  <c r="V138" i="5"/>
  <c r="S138" i="5"/>
  <c r="K138" i="5"/>
  <c r="J138" i="5"/>
  <c r="G138" i="5"/>
  <c r="M138" i="5" s="1"/>
  <c r="V137" i="5"/>
  <c r="S137" i="5"/>
  <c r="K137" i="5"/>
  <c r="J137" i="5"/>
  <c r="G137" i="5"/>
  <c r="M137" i="5" s="1"/>
  <c r="V136" i="5"/>
  <c r="S136" i="5"/>
  <c r="K136" i="5"/>
  <c r="J136" i="5"/>
  <c r="G136" i="5"/>
  <c r="M136" i="5" s="1"/>
  <c r="V135" i="5"/>
  <c r="S135" i="5"/>
  <c r="K135" i="5"/>
  <c r="J135" i="5"/>
  <c r="G135" i="5"/>
  <c r="M135" i="5" s="1"/>
  <c r="V134" i="5"/>
  <c r="S134" i="5"/>
  <c r="K134" i="5"/>
  <c r="J134" i="5"/>
  <c r="G134" i="5"/>
  <c r="M134" i="5" s="1"/>
  <c r="V133" i="5"/>
  <c r="S133" i="5"/>
  <c r="K133" i="5"/>
  <c r="J133" i="5"/>
  <c r="G133" i="5"/>
  <c r="M133" i="5" s="1"/>
  <c r="V132" i="5"/>
  <c r="S132" i="5"/>
  <c r="K132" i="5"/>
  <c r="J132" i="5"/>
  <c r="G132" i="5"/>
  <c r="M132" i="5" s="1"/>
  <c r="V131" i="5"/>
  <c r="S131" i="5"/>
  <c r="K131" i="5"/>
  <c r="J131" i="5"/>
  <c r="G131" i="5"/>
  <c r="M131" i="5" s="1"/>
  <c r="V130" i="5"/>
  <c r="S130" i="5"/>
  <c r="K130" i="5"/>
  <c r="J130" i="5"/>
  <c r="G130" i="5"/>
  <c r="M130" i="5" s="1"/>
  <c r="V129" i="5"/>
  <c r="S129" i="5"/>
  <c r="K129" i="5"/>
  <c r="J129" i="5"/>
  <c r="G129" i="5"/>
  <c r="M129" i="5" s="1"/>
  <c r="V128" i="5"/>
  <c r="S128" i="5"/>
  <c r="K128" i="5"/>
  <c r="J128" i="5"/>
  <c r="G128" i="5"/>
  <c r="M128" i="5" s="1"/>
  <c r="V127" i="5"/>
  <c r="S127" i="5"/>
  <c r="K127" i="5"/>
  <c r="J127" i="5"/>
  <c r="G127" i="5"/>
  <c r="M127" i="5" s="1"/>
  <c r="V126" i="5"/>
  <c r="S126" i="5"/>
  <c r="K126" i="5"/>
  <c r="J126" i="5"/>
  <c r="G126" i="5"/>
  <c r="M126" i="5" s="1"/>
  <c r="V125" i="5"/>
  <c r="S125" i="5"/>
  <c r="K125" i="5"/>
  <c r="J125" i="5"/>
  <c r="G125" i="5"/>
  <c r="M125" i="5" s="1"/>
  <c r="V124" i="5"/>
  <c r="S124" i="5"/>
  <c r="K124" i="5"/>
  <c r="J124" i="5"/>
  <c r="G124" i="5"/>
  <c r="M124" i="5" s="1"/>
  <c r="V123" i="5"/>
  <c r="S123" i="5"/>
  <c r="K123" i="5"/>
  <c r="J123" i="5"/>
  <c r="G123" i="5"/>
  <c r="M123" i="5" s="1"/>
  <c r="V122" i="5"/>
  <c r="S122" i="5"/>
  <c r="K122" i="5"/>
  <c r="J122" i="5"/>
  <c r="G122" i="5"/>
  <c r="M122" i="5" s="1"/>
  <c r="V121" i="5"/>
  <c r="S121" i="5"/>
  <c r="K121" i="5"/>
  <c r="J121" i="5"/>
  <c r="G121" i="5"/>
  <c r="M121" i="5" s="1"/>
  <c r="V120" i="5"/>
  <c r="S120" i="5"/>
  <c r="K120" i="5"/>
  <c r="J120" i="5"/>
  <c r="G120" i="5"/>
  <c r="M120" i="5" s="1"/>
  <c r="V119" i="5"/>
  <c r="S119" i="5"/>
  <c r="K119" i="5"/>
  <c r="J119" i="5"/>
  <c r="G119" i="5"/>
  <c r="M119" i="5" s="1"/>
  <c r="V118" i="5"/>
  <c r="S118" i="5"/>
  <c r="K118" i="5"/>
  <c r="J118" i="5"/>
  <c r="G118" i="5"/>
  <c r="M118" i="5" s="1"/>
  <c r="V117" i="5"/>
  <c r="S117" i="5"/>
  <c r="K117" i="5"/>
  <c r="J117" i="5"/>
  <c r="G117" i="5"/>
  <c r="M117" i="5" s="1"/>
  <c r="V116" i="5"/>
  <c r="S116" i="5"/>
  <c r="K116" i="5"/>
  <c r="J116" i="5"/>
  <c r="G116" i="5"/>
  <c r="M116" i="5" s="1"/>
  <c r="V115" i="5"/>
  <c r="S115" i="5"/>
  <c r="K115" i="5"/>
  <c r="J115" i="5"/>
  <c r="G115" i="5"/>
  <c r="M115" i="5" s="1"/>
  <c r="V114" i="5"/>
  <c r="S114" i="5"/>
  <c r="K114" i="5"/>
  <c r="J114" i="5"/>
  <c r="G114" i="5"/>
  <c r="M114" i="5" s="1"/>
  <c r="V113" i="5"/>
  <c r="S113" i="5"/>
  <c r="K113" i="5"/>
  <c r="J113" i="5"/>
  <c r="G113" i="5"/>
  <c r="M113" i="5" s="1"/>
  <c r="V112" i="5"/>
  <c r="S112" i="5"/>
  <c r="K112" i="5"/>
  <c r="J112" i="5"/>
  <c r="G112" i="5"/>
  <c r="M112" i="5" s="1"/>
  <c r="V111" i="5"/>
  <c r="S111" i="5"/>
  <c r="K111" i="5"/>
  <c r="J111" i="5"/>
  <c r="G111" i="5"/>
  <c r="M111" i="5" s="1"/>
  <c r="V110" i="5"/>
  <c r="S110" i="5"/>
  <c r="K110" i="5"/>
  <c r="J110" i="5"/>
  <c r="G110" i="5"/>
  <c r="M110" i="5" s="1"/>
  <c r="V109" i="5"/>
  <c r="S109" i="5"/>
  <c r="K109" i="5"/>
  <c r="J109" i="5"/>
  <c r="G109" i="5"/>
  <c r="M109" i="5" s="1"/>
  <c r="V108" i="5"/>
  <c r="S108" i="5"/>
  <c r="K108" i="5"/>
  <c r="J108" i="5"/>
  <c r="G108" i="5"/>
  <c r="M108" i="5" s="1"/>
  <c r="V107" i="5"/>
  <c r="S107" i="5"/>
  <c r="K107" i="5"/>
  <c r="J107" i="5"/>
  <c r="G107" i="5"/>
  <c r="M107" i="5" s="1"/>
  <c r="V106" i="5"/>
  <c r="S106" i="5"/>
  <c r="K106" i="5"/>
  <c r="J106" i="5"/>
  <c r="G106" i="5"/>
  <c r="M106" i="5" s="1"/>
  <c r="V105" i="5"/>
  <c r="S105" i="5"/>
  <c r="K105" i="5"/>
  <c r="J105" i="5"/>
  <c r="G105" i="5"/>
  <c r="M105" i="5" s="1"/>
  <c r="V104" i="5"/>
  <c r="S104" i="5"/>
  <c r="K104" i="5"/>
  <c r="J104" i="5"/>
  <c r="G104" i="5"/>
  <c r="M104" i="5" s="1"/>
  <c r="V103" i="5"/>
  <c r="S103" i="5"/>
  <c r="K103" i="5"/>
  <c r="J103" i="5"/>
  <c r="G103" i="5"/>
  <c r="M103" i="5" s="1"/>
  <c r="V102" i="5"/>
  <c r="S102" i="5"/>
  <c r="K102" i="5"/>
  <c r="J102" i="5"/>
  <c r="G102" i="5"/>
  <c r="M102" i="5" s="1"/>
  <c r="V101" i="5"/>
  <c r="S101" i="5"/>
  <c r="K101" i="5"/>
  <c r="J101" i="5"/>
  <c r="G101" i="5"/>
  <c r="M101" i="5" s="1"/>
  <c r="V100" i="5"/>
  <c r="S100" i="5"/>
  <c r="K100" i="5"/>
  <c r="J100" i="5"/>
  <c r="G100" i="5"/>
  <c r="M100" i="5" s="1"/>
  <c r="V99" i="5"/>
  <c r="S99" i="5"/>
  <c r="K99" i="5"/>
  <c r="J99" i="5"/>
  <c r="G99" i="5"/>
  <c r="M99" i="5" s="1"/>
  <c r="V98" i="5"/>
  <c r="S98" i="5"/>
  <c r="K98" i="5"/>
  <c r="J98" i="5"/>
  <c r="G98" i="5"/>
  <c r="M98" i="5" s="1"/>
  <c r="V97" i="5"/>
  <c r="S97" i="5"/>
  <c r="K97" i="5"/>
  <c r="J97" i="5"/>
  <c r="G97" i="5"/>
  <c r="M97" i="5" s="1"/>
  <c r="V96" i="5"/>
  <c r="S96" i="5"/>
  <c r="K96" i="5"/>
  <c r="J96" i="5"/>
  <c r="G96" i="5"/>
  <c r="M96" i="5" s="1"/>
  <c r="V95" i="5"/>
  <c r="S95" i="5"/>
  <c r="K95" i="5"/>
  <c r="J95" i="5"/>
  <c r="G95" i="5"/>
  <c r="M95" i="5" s="1"/>
  <c r="V94" i="5"/>
  <c r="S94" i="5"/>
  <c r="K94" i="5"/>
  <c r="J94" i="5"/>
  <c r="G94" i="5"/>
  <c r="M94" i="5" s="1"/>
  <c r="V93" i="5"/>
  <c r="S93" i="5"/>
  <c r="K93" i="5"/>
  <c r="J93" i="5"/>
  <c r="G93" i="5"/>
  <c r="M93" i="5" s="1"/>
  <c r="V92" i="5"/>
  <c r="S92" i="5"/>
  <c r="K92" i="5"/>
  <c r="J92" i="5"/>
  <c r="G92" i="5"/>
  <c r="M92" i="5" s="1"/>
  <c r="V91" i="5"/>
  <c r="S91" i="5"/>
  <c r="K91" i="5"/>
  <c r="J91" i="5"/>
  <c r="G91" i="5"/>
  <c r="M91" i="5" s="1"/>
  <c r="V90" i="5"/>
  <c r="S90" i="5"/>
  <c r="K90" i="5"/>
  <c r="J90" i="5"/>
  <c r="G90" i="5"/>
  <c r="M90" i="5" s="1"/>
  <c r="V89" i="5"/>
  <c r="S89" i="5"/>
  <c r="K89" i="5"/>
  <c r="J89" i="5"/>
  <c r="G89" i="5"/>
  <c r="M89" i="5" s="1"/>
  <c r="V88" i="5"/>
  <c r="S88" i="5"/>
  <c r="K88" i="5"/>
  <c r="J88" i="5"/>
  <c r="G88" i="5"/>
  <c r="M88" i="5" s="1"/>
  <c r="V87" i="5"/>
  <c r="S87" i="5"/>
  <c r="K87" i="5"/>
  <c r="J87" i="5"/>
  <c r="G87" i="5"/>
  <c r="M87" i="5" s="1"/>
  <c r="V86" i="5"/>
  <c r="S86" i="5"/>
  <c r="K86" i="5"/>
  <c r="J86" i="5"/>
  <c r="G86" i="5"/>
  <c r="M86" i="5" s="1"/>
  <c r="V85" i="5"/>
  <c r="S85" i="5"/>
  <c r="K85" i="5"/>
  <c r="J85" i="5"/>
  <c r="G85" i="5"/>
  <c r="M85" i="5" s="1"/>
  <c r="V84" i="5"/>
  <c r="S84" i="5"/>
  <c r="K84" i="5"/>
  <c r="J84" i="5"/>
  <c r="G84" i="5"/>
  <c r="M84" i="5" s="1"/>
  <c r="V83" i="5"/>
  <c r="S83" i="5"/>
  <c r="K83" i="5"/>
  <c r="J83" i="5"/>
  <c r="G83" i="5"/>
  <c r="M83" i="5" s="1"/>
  <c r="V82" i="5"/>
  <c r="S82" i="5"/>
  <c r="K82" i="5"/>
  <c r="J82" i="5"/>
  <c r="G82" i="5"/>
  <c r="M82" i="5" s="1"/>
  <c r="V81" i="5"/>
  <c r="S81" i="5"/>
  <c r="K81" i="5"/>
  <c r="J81" i="5"/>
  <c r="G81" i="5"/>
  <c r="M81" i="5" s="1"/>
  <c r="V80" i="5"/>
  <c r="S80" i="5"/>
  <c r="K80" i="5"/>
  <c r="J80" i="5"/>
  <c r="G80" i="5"/>
  <c r="M80" i="5" s="1"/>
  <c r="V79" i="5"/>
  <c r="S79" i="5"/>
  <c r="K79" i="5"/>
  <c r="J79" i="5"/>
  <c r="G79" i="5"/>
  <c r="M79" i="5" s="1"/>
  <c r="V78" i="5"/>
  <c r="S78" i="5"/>
  <c r="K78" i="5"/>
  <c r="J78" i="5"/>
  <c r="G78" i="5"/>
  <c r="M78" i="5" s="1"/>
  <c r="V77" i="5"/>
  <c r="S77" i="5"/>
  <c r="O77" i="5"/>
  <c r="U77" i="5" s="1"/>
  <c r="K77" i="5"/>
  <c r="J77" i="5"/>
  <c r="G77" i="5"/>
  <c r="M77" i="5" s="1"/>
  <c r="W76" i="5"/>
  <c r="Y76" i="5" s="1"/>
  <c r="V76" i="5"/>
  <c r="S76" i="5"/>
  <c r="K76" i="5"/>
  <c r="J76" i="5"/>
  <c r="G76" i="5"/>
  <c r="M76" i="5" s="1"/>
  <c r="V75" i="5"/>
  <c r="S75" i="5"/>
  <c r="O75" i="5"/>
  <c r="U75" i="5" s="1"/>
  <c r="K75" i="5"/>
  <c r="J75" i="5"/>
  <c r="G75" i="5"/>
  <c r="M75" i="5" s="1"/>
  <c r="V74" i="5"/>
  <c r="S74" i="5"/>
  <c r="K74" i="5"/>
  <c r="J74" i="5"/>
  <c r="G74" i="5"/>
  <c r="M74" i="5" s="1"/>
  <c r="V73" i="5"/>
  <c r="S73" i="5"/>
  <c r="O73" i="5"/>
  <c r="U73" i="5" s="1"/>
  <c r="K73" i="5"/>
  <c r="J73" i="5"/>
  <c r="G73" i="5"/>
  <c r="M73" i="5" s="1"/>
  <c r="W72" i="5"/>
  <c r="Y72" i="5" s="1"/>
  <c r="V72" i="5"/>
  <c r="S72" i="5"/>
  <c r="K72" i="5"/>
  <c r="J72" i="5"/>
  <c r="G72" i="5"/>
  <c r="M72" i="5" s="1"/>
  <c r="V71" i="5"/>
  <c r="S71" i="5"/>
  <c r="O71" i="5"/>
  <c r="U71" i="5" s="1"/>
  <c r="K71" i="5"/>
  <c r="J71" i="5"/>
  <c r="G71" i="5"/>
  <c r="M71" i="5" s="1"/>
  <c r="V70" i="5"/>
  <c r="S70" i="5"/>
  <c r="K70" i="5"/>
  <c r="J70" i="5"/>
  <c r="G70" i="5"/>
  <c r="M70" i="5" s="1"/>
  <c r="V69" i="5"/>
  <c r="S69" i="5"/>
  <c r="O69" i="5"/>
  <c r="U69" i="5" s="1"/>
  <c r="K69" i="5"/>
  <c r="J69" i="5"/>
  <c r="G69" i="5"/>
  <c r="M69" i="5" s="1"/>
  <c r="W68" i="5"/>
  <c r="Y68" i="5" s="1"/>
  <c r="V68" i="5"/>
  <c r="S68" i="5"/>
  <c r="K68" i="5"/>
  <c r="J68" i="5"/>
  <c r="G68" i="5"/>
  <c r="M68" i="5" s="1"/>
  <c r="V67" i="5"/>
  <c r="S67" i="5"/>
  <c r="O67" i="5"/>
  <c r="U67" i="5" s="1"/>
  <c r="K67" i="5"/>
  <c r="J67" i="5"/>
  <c r="G67" i="5"/>
  <c r="M67" i="5" s="1"/>
  <c r="V66" i="5"/>
  <c r="S66" i="5"/>
  <c r="K66" i="5"/>
  <c r="J66" i="5"/>
  <c r="G66" i="5"/>
  <c r="M66" i="5" s="1"/>
  <c r="V65" i="5"/>
  <c r="S65" i="5"/>
  <c r="O65" i="5"/>
  <c r="U65" i="5" s="1"/>
  <c r="K65" i="5"/>
  <c r="J65" i="5"/>
  <c r="G65" i="5"/>
  <c r="M65" i="5" s="1"/>
  <c r="W64" i="5"/>
  <c r="Y64" i="5" s="1"/>
  <c r="V64" i="5"/>
  <c r="S64" i="5"/>
  <c r="K64" i="5"/>
  <c r="J64" i="5"/>
  <c r="G64" i="5"/>
  <c r="M64" i="5" s="1"/>
  <c r="V63" i="5"/>
  <c r="S63" i="5"/>
  <c r="O63" i="5"/>
  <c r="U63" i="5" s="1"/>
  <c r="K63" i="5"/>
  <c r="J63" i="5"/>
  <c r="G63" i="5"/>
  <c r="M63" i="5" s="1"/>
  <c r="V62" i="5"/>
  <c r="S62" i="5"/>
  <c r="K62" i="5"/>
  <c r="J62" i="5"/>
  <c r="G62" i="5"/>
  <c r="M62" i="5" s="1"/>
  <c r="V61" i="5"/>
  <c r="S61" i="5"/>
  <c r="O61" i="5"/>
  <c r="U61" i="5" s="1"/>
  <c r="K61" i="5"/>
  <c r="J61" i="5"/>
  <c r="G61" i="5"/>
  <c r="M61" i="5" s="1"/>
  <c r="W60" i="5"/>
  <c r="Y60" i="5" s="1"/>
  <c r="V60" i="5"/>
  <c r="S60" i="5"/>
  <c r="K60" i="5"/>
  <c r="J60" i="5"/>
  <c r="G60" i="5"/>
  <c r="M60" i="5" s="1"/>
  <c r="W59" i="5"/>
  <c r="Y59" i="5" s="1"/>
  <c r="V59" i="5"/>
  <c r="S59" i="5"/>
  <c r="O59" i="5"/>
  <c r="K59" i="5"/>
  <c r="J59" i="5"/>
  <c r="G59" i="5"/>
  <c r="M59" i="5" s="1"/>
  <c r="V58" i="5"/>
  <c r="S58" i="5"/>
  <c r="K58" i="5"/>
  <c r="J58" i="5"/>
  <c r="G58" i="5"/>
  <c r="M58" i="5" s="1"/>
  <c r="V57" i="5"/>
  <c r="S57" i="5"/>
  <c r="O57" i="5"/>
  <c r="K57" i="5"/>
  <c r="J57" i="5"/>
  <c r="G57" i="5"/>
  <c r="M57" i="5" s="1"/>
  <c r="W56" i="5"/>
  <c r="Y56" i="5" s="1"/>
  <c r="V56" i="5"/>
  <c r="S56" i="5"/>
  <c r="K56" i="5"/>
  <c r="J56" i="5"/>
  <c r="G56" i="5"/>
  <c r="M56" i="5" s="1"/>
  <c r="W55" i="5"/>
  <c r="Y55" i="5" s="1"/>
  <c r="V55" i="5"/>
  <c r="S55" i="5"/>
  <c r="O55" i="5"/>
  <c r="K55" i="5"/>
  <c r="J55" i="5"/>
  <c r="G55" i="5"/>
  <c r="M55" i="5" s="1"/>
  <c r="V54" i="5"/>
  <c r="S54" i="5"/>
  <c r="K54" i="5"/>
  <c r="J54" i="5"/>
  <c r="G54" i="5"/>
  <c r="M54" i="5" s="1"/>
  <c r="V53" i="5"/>
  <c r="S53" i="5"/>
  <c r="K53" i="5"/>
  <c r="J53" i="5"/>
  <c r="G53" i="5"/>
  <c r="O53" i="5" s="1"/>
  <c r="V52" i="5"/>
  <c r="S52" i="5"/>
  <c r="K52" i="5"/>
  <c r="J52" i="5"/>
  <c r="G52" i="5"/>
  <c r="O52" i="5" s="1"/>
  <c r="V51" i="5"/>
  <c r="S51" i="5"/>
  <c r="K51" i="5"/>
  <c r="J51" i="5"/>
  <c r="G51" i="5"/>
  <c r="O51" i="5" s="1"/>
  <c r="V50" i="5"/>
  <c r="S50" i="5"/>
  <c r="K50" i="5"/>
  <c r="J50" i="5"/>
  <c r="G50" i="5"/>
  <c r="O50" i="5" s="1"/>
  <c r="V49" i="5"/>
  <c r="S49" i="5"/>
  <c r="K49" i="5"/>
  <c r="J49" i="5"/>
  <c r="G49" i="5"/>
  <c r="O49" i="5" s="1"/>
  <c r="V48" i="5"/>
  <c r="S48" i="5"/>
  <c r="K48" i="5"/>
  <c r="J48" i="5"/>
  <c r="G48" i="5"/>
  <c r="O48" i="5" s="1"/>
  <c r="V47" i="5"/>
  <c r="S47" i="5"/>
  <c r="K47" i="5"/>
  <c r="J47" i="5"/>
  <c r="G47" i="5"/>
  <c r="O47" i="5" s="1"/>
  <c r="V46" i="5"/>
  <c r="S46" i="5"/>
  <c r="K46" i="5"/>
  <c r="J46" i="5"/>
  <c r="G46" i="5"/>
  <c r="O46" i="5" s="1"/>
  <c r="V45" i="5"/>
  <c r="S45" i="5"/>
  <c r="K45" i="5"/>
  <c r="J45" i="5"/>
  <c r="G45" i="5"/>
  <c r="O45" i="5" s="1"/>
  <c r="V44" i="5"/>
  <c r="S44" i="5"/>
  <c r="K44" i="5"/>
  <c r="J44" i="5"/>
  <c r="G44" i="5"/>
  <c r="O44" i="5" s="1"/>
  <c r="V43" i="5"/>
  <c r="S43" i="5"/>
  <c r="K43" i="5"/>
  <c r="J43" i="5"/>
  <c r="G43" i="5"/>
  <c r="O43" i="5" s="1"/>
  <c r="V42" i="5"/>
  <c r="S42" i="5"/>
  <c r="K42" i="5"/>
  <c r="J42" i="5"/>
  <c r="G42" i="5"/>
  <c r="O42" i="5" s="1"/>
  <c r="V41" i="5"/>
  <c r="S41" i="5"/>
  <c r="K41" i="5"/>
  <c r="J41" i="5"/>
  <c r="G41" i="5"/>
  <c r="O41" i="5" s="1"/>
  <c r="V40" i="5"/>
  <c r="S40" i="5"/>
  <c r="K40" i="5"/>
  <c r="J40" i="5"/>
  <c r="G40" i="5"/>
  <c r="O40" i="5" s="1"/>
  <c r="V39" i="5"/>
  <c r="S39" i="5"/>
  <c r="K39" i="5"/>
  <c r="J39" i="5"/>
  <c r="G39" i="5"/>
  <c r="O39" i="5" s="1"/>
  <c r="V38" i="5"/>
  <c r="S38" i="5"/>
  <c r="K38" i="5"/>
  <c r="J38" i="5"/>
  <c r="G38" i="5"/>
  <c r="O38" i="5" s="1"/>
  <c r="V37" i="5"/>
  <c r="S37" i="5"/>
  <c r="K37" i="5"/>
  <c r="J37" i="5"/>
  <c r="G37" i="5"/>
  <c r="O37" i="5" s="1"/>
  <c r="V36" i="5"/>
  <c r="S36" i="5"/>
  <c r="K36" i="5"/>
  <c r="J36" i="5"/>
  <c r="G36" i="5"/>
  <c r="O36" i="5" s="1"/>
  <c r="V35" i="5"/>
  <c r="S35" i="5"/>
  <c r="K35" i="5"/>
  <c r="J35" i="5"/>
  <c r="G35" i="5"/>
  <c r="O35" i="5" s="1"/>
  <c r="V34" i="5"/>
  <c r="S34" i="5"/>
  <c r="K34" i="5"/>
  <c r="J34" i="5"/>
  <c r="G34" i="5"/>
  <c r="O34" i="5" s="1"/>
  <c r="V33" i="5"/>
  <c r="S33" i="5"/>
  <c r="K33" i="5"/>
  <c r="J33" i="5"/>
  <c r="G33" i="5"/>
  <c r="O33" i="5" s="1"/>
  <c r="V32" i="5"/>
  <c r="S32" i="5"/>
  <c r="K32" i="5"/>
  <c r="J32" i="5"/>
  <c r="G32" i="5"/>
  <c r="O32" i="5" s="1"/>
  <c r="V31" i="5"/>
  <c r="S31" i="5"/>
  <c r="K31" i="5"/>
  <c r="J31" i="5"/>
  <c r="G31" i="5"/>
  <c r="O31" i="5" s="1"/>
  <c r="V30" i="5"/>
  <c r="S30" i="5"/>
  <c r="K30" i="5"/>
  <c r="J30" i="5"/>
  <c r="G30" i="5"/>
  <c r="O30" i="5" s="1"/>
  <c r="V29" i="5"/>
  <c r="S29" i="5"/>
  <c r="K29" i="5"/>
  <c r="J29" i="5"/>
  <c r="G29" i="5"/>
  <c r="O29" i="5" s="1"/>
  <c r="V28" i="5"/>
  <c r="S28" i="5"/>
  <c r="K28" i="5"/>
  <c r="J28" i="5"/>
  <c r="G28" i="5"/>
  <c r="O28" i="5" s="1"/>
  <c r="V27" i="5"/>
  <c r="S27" i="5"/>
  <c r="K27" i="5"/>
  <c r="J27" i="5"/>
  <c r="G27" i="5"/>
  <c r="O27" i="5" s="1"/>
  <c r="V26" i="5"/>
  <c r="S26" i="5"/>
  <c r="K26" i="5"/>
  <c r="J26" i="5"/>
  <c r="G26" i="5"/>
  <c r="O26" i="5" s="1"/>
  <c r="V25" i="5"/>
  <c r="S25" i="5"/>
  <c r="K25" i="5"/>
  <c r="J25" i="5"/>
  <c r="G25" i="5"/>
  <c r="O25" i="5" s="1"/>
  <c r="V24" i="5"/>
  <c r="S24" i="5"/>
  <c r="K24" i="5"/>
  <c r="J24" i="5"/>
  <c r="G24" i="5"/>
  <c r="O24" i="5" s="1"/>
  <c r="V23" i="5"/>
  <c r="S23" i="5"/>
  <c r="K23" i="5"/>
  <c r="J23" i="5"/>
  <c r="G23" i="5"/>
  <c r="O23" i="5" s="1"/>
  <c r="V22" i="5"/>
  <c r="S22" i="5"/>
  <c r="K22" i="5"/>
  <c r="J22" i="5"/>
  <c r="G22" i="5"/>
  <c r="O22" i="5" s="1"/>
  <c r="V21" i="5"/>
  <c r="S21" i="5"/>
  <c r="K21" i="5"/>
  <c r="J21" i="5"/>
  <c r="G21" i="5"/>
  <c r="O21" i="5" s="1"/>
  <c r="V20" i="5"/>
  <c r="S20" i="5"/>
  <c r="K20" i="5"/>
  <c r="J20" i="5"/>
  <c r="G20" i="5"/>
  <c r="O20" i="5" s="1"/>
  <c r="V19" i="5"/>
  <c r="S19" i="5"/>
  <c r="K19" i="5"/>
  <c r="J19" i="5"/>
  <c r="G19" i="5"/>
  <c r="O19" i="5" s="1"/>
  <c r="V18" i="5"/>
  <c r="S18" i="5"/>
  <c r="K18" i="5"/>
  <c r="J18" i="5"/>
  <c r="G18" i="5"/>
  <c r="O18" i="5" s="1"/>
  <c r="V17" i="5"/>
  <c r="S17" i="5"/>
  <c r="K17" i="5"/>
  <c r="J17" i="5"/>
  <c r="G17" i="5"/>
  <c r="O17" i="5" s="1"/>
  <c r="V16" i="5"/>
  <c r="S16" i="5"/>
  <c r="K16" i="5"/>
  <c r="J16" i="5"/>
  <c r="G16" i="5"/>
  <c r="O16" i="5" s="1"/>
  <c r="V15" i="5"/>
  <c r="S15" i="5"/>
  <c r="K15" i="5"/>
  <c r="J15" i="5"/>
  <c r="G15" i="5"/>
  <c r="O15" i="5" s="1"/>
  <c r="V14" i="5"/>
  <c r="S14" i="5"/>
  <c r="K14" i="5"/>
  <c r="J14" i="5"/>
  <c r="G14" i="5"/>
  <c r="O14" i="5" s="1"/>
  <c r="V13" i="5"/>
  <c r="S13" i="5"/>
  <c r="K13" i="5"/>
  <c r="J13" i="5"/>
  <c r="G13" i="5"/>
  <c r="O13" i="5" s="1"/>
  <c r="V12" i="5"/>
  <c r="S12" i="5"/>
  <c r="K12" i="5"/>
  <c r="J12" i="5"/>
  <c r="G12" i="5"/>
  <c r="W12" i="5" s="1"/>
  <c r="Y12" i="5" s="1"/>
  <c r="V11" i="5"/>
  <c r="S11" i="5"/>
  <c r="O11" i="5"/>
  <c r="T11" i="5" s="1"/>
  <c r="K11" i="5"/>
  <c r="J11" i="5"/>
  <c r="G11" i="5"/>
  <c r="L11" i="5" s="1"/>
  <c r="V10" i="5"/>
  <c r="S10" i="5"/>
  <c r="K10" i="5"/>
  <c r="J10" i="5"/>
  <c r="G10" i="5"/>
  <c r="L10" i="5" s="1"/>
  <c r="V9" i="5"/>
  <c r="S9" i="5"/>
  <c r="O9" i="5"/>
  <c r="T9" i="5" s="1"/>
  <c r="K9" i="5"/>
  <c r="J9" i="5"/>
  <c r="G9" i="5"/>
  <c r="L9" i="5" s="1"/>
  <c r="V8" i="5"/>
  <c r="S8" i="5"/>
  <c r="K8" i="5"/>
  <c r="J8" i="5"/>
  <c r="G8" i="5"/>
  <c r="L8" i="5" s="1"/>
  <c r="V7" i="5"/>
  <c r="S7" i="5"/>
  <c r="O7" i="5"/>
  <c r="T7" i="5" s="1"/>
  <c r="K7" i="5"/>
  <c r="J7" i="5"/>
  <c r="G7" i="5"/>
  <c r="L7" i="5" s="1"/>
  <c r="V6" i="5"/>
  <c r="S6" i="5"/>
  <c r="K6" i="5"/>
  <c r="J6" i="5"/>
  <c r="G6" i="5"/>
  <c r="L6" i="5" s="1"/>
  <c r="V5" i="5"/>
  <c r="S5" i="5"/>
  <c r="O5" i="5"/>
  <c r="T5" i="5" s="1"/>
  <c r="K5" i="5"/>
  <c r="J5" i="5"/>
  <c r="G5" i="5"/>
  <c r="G110" i="3"/>
  <c r="G208" i="3"/>
  <c r="G180" i="3"/>
  <c r="G200" i="3"/>
  <c r="G48" i="3"/>
  <c r="G117" i="3"/>
  <c r="G183" i="3"/>
  <c r="G215" i="3"/>
  <c r="G96" i="3"/>
  <c r="G216" i="3"/>
  <c r="G178" i="3"/>
  <c r="G111" i="3"/>
  <c r="G63" i="3"/>
  <c r="G172" i="3"/>
  <c r="G185" i="3"/>
  <c r="G95" i="3"/>
  <c r="G24" i="3"/>
  <c r="G116" i="3"/>
  <c r="G121" i="3"/>
  <c r="G158" i="3"/>
  <c r="G169" i="3"/>
  <c r="G190" i="3"/>
  <c r="G168" i="3"/>
  <c r="G157" i="3"/>
  <c r="G151" i="3"/>
  <c r="G153" i="3"/>
  <c r="G173" i="3"/>
  <c r="G154" i="3"/>
  <c r="G219" i="3"/>
  <c r="G171" i="3"/>
  <c r="G75" i="3"/>
  <c r="G69" i="3"/>
  <c r="G174" i="3"/>
  <c r="G191" i="3"/>
  <c r="G113" i="3"/>
  <c r="G135" i="3"/>
  <c r="G162" i="3"/>
  <c r="G194" i="3"/>
  <c r="G160" i="3"/>
  <c r="G137" i="3"/>
  <c r="G87" i="3"/>
  <c r="G39" i="3"/>
  <c r="G149" i="3"/>
  <c r="G205" i="3"/>
  <c r="G181" i="3"/>
  <c r="G210" i="3"/>
  <c r="G73" i="3"/>
  <c r="G35" i="3"/>
  <c r="G129" i="3"/>
  <c r="G93" i="3"/>
  <c r="G58" i="3"/>
  <c r="G102" i="3"/>
  <c r="G52" i="3"/>
  <c r="G61" i="3"/>
  <c r="G170" i="3"/>
  <c r="G220" i="3"/>
  <c r="G127" i="3"/>
  <c r="G64" i="3"/>
  <c r="G15" i="3"/>
  <c r="G165" i="3"/>
  <c r="G106" i="3"/>
  <c r="G213" i="3"/>
  <c r="G88" i="3"/>
  <c r="G107" i="3"/>
  <c r="G218" i="3"/>
  <c r="G192" i="3"/>
  <c r="G197" i="3"/>
  <c r="G140" i="3"/>
  <c r="G124" i="3"/>
  <c r="G199" i="3"/>
  <c r="G222" i="3"/>
  <c r="G206" i="3"/>
  <c r="G201" i="3"/>
  <c r="G118" i="3"/>
  <c r="G20" i="3"/>
  <c r="G6" i="3"/>
  <c r="G36" i="3"/>
  <c r="G37" i="3"/>
  <c r="G144" i="3"/>
  <c r="G103" i="3"/>
  <c r="G44" i="3"/>
  <c r="G57" i="3"/>
  <c r="G143" i="3"/>
  <c r="G130" i="3"/>
  <c r="G104" i="3"/>
  <c r="G159" i="3"/>
  <c r="G155" i="3"/>
  <c r="G176" i="3"/>
  <c r="G71" i="3"/>
  <c r="G195" i="3"/>
  <c r="G166" i="3"/>
  <c r="G84" i="3"/>
  <c r="G97" i="3"/>
  <c r="G70" i="3"/>
  <c r="G108" i="3"/>
  <c r="G46" i="3"/>
  <c r="G138" i="3"/>
  <c r="G101" i="3"/>
  <c r="G193" i="3"/>
  <c r="G100" i="3"/>
  <c r="G189" i="3"/>
  <c r="G179" i="3"/>
  <c r="G198" i="3"/>
  <c r="G156" i="3"/>
  <c r="G42" i="3"/>
  <c r="G85" i="3"/>
  <c r="G68" i="3"/>
  <c r="G134" i="3"/>
  <c r="G139" i="3"/>
  <c r="G19" i="3"/>
  <c r="G11" i="3"/>
  <c r="G12" i="3"/>
  <c r="G5" i="3"/>
  <c r="G10" i="3"/>
  <c r="G7" i="3"/>
  <c r="G221" i="3"/>
  <c r="G152" i="3"/>
  <c r="G114" i="3"/>
  <c r="G109" i="3"/>
  <c r="G132" i="3"/>
  <c r="G119" i="3"/>
  <c r="G209" i="3"/>
  <c r="G164" i="3"/>
  <c r="G187" i="3"/>
  <c r="G163" i="3"/>
  <c r="G49" i="3"/>
  <c r="G14" i="3"/>
  <c r="G76" i="3"/>
  <c r="G50" i="3"/>
  <c r="G128" i="3"/>
  <c r="G94" i="3"/>
  <c r="G123" i="3"/>
  <c r="G212" i="3"/>
  <c r="G204" i="3"/>
  <c r="G186" i="3"/>
  <c r="G217" i="3"/>
  <c r="G202" i="3"/>
  <c r="G147" i="3"/>
  <c r="G142" i="3"/>
  <c r="G182" i="3"/>
  <c r="G72" i="3"/>
  <c r="G211" i="3"/>
  <c r="G17" i="3"/>
  <c r="G115" i="3"/>
  <c r="G41" i="3"/>
  <c r="G31" i="3"/>
  <c r="G120" i="3"/>
  <c r="G145" i="3"/>
  <c r="G9" i="3"/>
  <c r="G67" i="3"/>
  <c r="G22" i="3"/>
  <c r="G122" i="3"/>
  <c r="G16" i="3"/>
  <c r="G98" i="3"/>
  <c r="G8" i="3"/>
  <c r="G125" i="3"/>
  <c r="G23" i="3"/>
  <c r="G150" i="3"/>
  <c r="G99" i="3"/>
  <c r="G47" i="3"/>
  <c r="G28" i="3"/>
  <c r="G136" i="3"/>
  <c r="G26" i="3"/>
  <c r="G18" i="3"/>
  <c r="G177" i="3"/>
  <c r="G33" i="3"/>
  <c r="G214" i="3"/>
  <c r="G207" i="3"/>
  <c r="G90" i="3"/>
  <c r="G53" i="3"/>
  <c r="G92" i="3"/>
  <c r="G105" i="3"/>
  <c r="G184" i="3"/>
  <c r="G91" i="3"/>
  <c r="G167" i="3"/>
  <c r="G77" i="3"/>
  <c r="G21" i="3"/>
  <c r="G112" i="3"/>
  <c r="G89" i="3"/>
  <c r="G59" i="3"/>
  <c r="G196" i="3"/>
  <c r="G203" i="3"/>
  <c r="G133" i="3"/>
  <c r="G79" i="3"/>
  <c r="G54" i="3"/>
  <c r="G51" i="3"/>
  <c r="G82" i="3"/>
  <c r="G86" i="3"/>
  <c r="G62" i="3"/>
  <c r="G34" i="3"/>
  <c r="G40" i="3"/>
  <c r="G38" i="3"/>
  <c r="G43" i="3"/>
  <c r="G74" i="3"/>
  <c r="G83" i="3"/>
  <c r="G60" i="3"/>
  <c r="G55" i="3"/>
  <c r="G146" i="3"/>
  <c r="G66" i="3"/>
  <c r="G81" i="3"/>
  <c r="G29" i="3"/>
  <c r="G56" i="3"/>
  <c r="G78" i="3"/>
  <c r="G80" i="3"/>
  <c r="G32" i="3"/>
  <c r="G45" i="3"/>
  <c r="G148" i="3"/>
  <c r="G131" i="3"/>
  <c r="G65" i="3"/>
  <c r="G126" i="3"/>
  <c r="G27" i="3"/>
  <c r="G175" i="3"/>
  <c r="G13" i="3"/>
  <c r="G30" i="3"/>
  <c r="G141" i="3"/>
  <c r="G188" i="3"/>
  <c r="G25" i="3"/>
  <c r="G161" i="3"/>
  <c r="G223" i="3"/>
  <c r="I110" i="3"/>
  <c r="O110" i="3" s="1"/>
  <c r="R110" i="3" s="1"/>
  <c r="I223" i="4"/>
  <c r="E223" i="4"/>
  <c r="G222" i="4"/>
  <c r="G59" i="4"/>
  <c r="G40" i="4"/>
  <c r="G221" i="4"/>
  <c r="G28" i="4"/>
  <c r="G7" i="4"/>
  <c r="G220" i="4"/>
  <c r="G39" i="4"/>
  <c r="G116" i="4"/>
  <c r="G117" i="4"/>
  <c r="G114" i="4"/>
  <c r="G150" i="4"/>
  <c r="G153" i="4"/>
  <c r="G86" i="4"/>
  <c r="G41" i="4"/>
  <c r="G43" i="4"/>
  <c r="G36" i="4"/>
  <c r="G22" i="4"/>
  <c r="G74" i="4"/>
  <c r="G219" i="4"/>
  <c r="G95" i="4"/>
  <c r="G135" i="4"/>
  <c r="G53" i="4"/>
  <c r="G16" i="4"/>
  <c r="G81" i="4"/>
  <c r="G78" i="4"/>
  <c r="G15" i="4"/>
  <c r="G5" i="4"/>
  <c r="G27" i="4"/>
  <c r="G31" i="4"/>
  <c r="G66" i="4"/>
  <c r="G29" i="4"/>
  <c r="G61" i="4"/>
  <c r="G13" i="4"/>
  <c r="G156" i="4"/>
  <c r="G60" i="4"/>
  <c r="G218" i="4"/>
  <c r="G155" i="4"/>
  <c r="G103" i="4"/>
  <c r="G23" i="4"/>
  <c r="G101" i="4"/>
  <c r="G44" i="4"/>
  <c r="G107" i="4"/>
  <c r="G149" i="4"/>
  <c r="G129" i="4"/>
  <c r="G217" i="4"/>
  <c r="G82" i="4"/>
  <c r="G49" i="4"/>
  <c r="G106" i="4"/>
  <c r="G54" i="4"/>
  <c r="G97" i="4"/>
  <c r="G216" i="4"/>
  <c r="G215" i="4"/>
  <c r="G214" i="4"/>
  <c r="G213" i="4"/>
  <c r="G94" i="4"/>
  <c r="G162" i="4"/>
  <c r="G85" i="4"/>
  <c r="G67" i="4"/>
  <c r="G51" i="4"/>
  <c r="G98" i="4"/>
  <c r="G14" i="4"/>
  <c r="G33" i="4"/>
  <c r="G21" i="4"/>
  <c r="G17" i="4"/>
  <c r="G24" i="4"/>
  <c r="G57" i="4"/>
  <c r="G151" i="4"/>
  <c r="G11" i="4"/>
  <c r="G9" i="4"/>
  <c r="G37" i="4"/>
  <c r="G109" i="4"/>
  <c r="G18" i="4"/>
  <c r="G8" i="4"/>
  <c r="G20" i="4"/>
  <c r="G6" i="4"/>
  <c r="G212" i="4"/>
  <c r="G125" i="4"/>
  <c r="G211" i="4"/>
  <c r="G210" i="4"/>
  <c r="G209" i="4"/>
  <c r="G208" i="4"/>
  <c r="G207" i="4"/>
  <c r="G206" i="4"/>
  <c r="G205" i="4"/>
  <c r="G204" i="4"/>
  <c r="G203" i="4"/>
  <c r="G147" i="4"/>
  <c r="G202" i="4"/>
  <c r="G48" i="4"/>
  <c r="G56" i="4"/>
  <c r="G201" i="4"/>
  <c r="G87" i="4"/>
  <c r="G200" i="4"/>
  <c r="G199" i="4"/>
  <c r="G198" i="4"/>
  <c r="G197" i="4"/>
  <c r="G158" i="4"/>
  <c r="G196" i="4"/>
  <c r="G126" i="4"/>
  <c r="H126" i="4" s="1"/>
  <c r="G195" i="4"/>
  <c r="H195" i="4" s="1"/>
  <c r="J195" i="4" s="1"/>
  <c r="G194" i="4"/>
  <c r="H194" i="4" s="1"/>
  <c r="G193" i="4"/>
  <c r="H193" i="4" s="1"/>
  <c r="G122" i="4"/>
  <c r="H122" i="4" s="1"/>
  <c r="G192" i="4"/>
  <c r="H192" i="4" s="1"/>
  <c r="G130" i="4"/>
  <c r="H130" i="4" s="1"/>
  <c r="G124" i="4"/>
  <c r="H124" i="4" s="1"/>
  <c r="G105" i="4"/>
  <c r="H105" i="4" s="1"/>
  <c r="G68" i="4"/>
  <c r="H68" i="4" s="1"/>
  <c r="G164" i="4"/>
  <c r="H164" i="4" s="1"/>
  <c r="G191" i="4"/>
  <c r="H191" i="4" s="1"/>
  <c r="J191" i="4" s="1"/>
  <c r="G190" i="4"/>
  <c r="H190" i="4" s="1"/>
  <c r="G157" i="4"/>
  <c r="H157" i="4" s="1"/>
  <c r="G62" i="4"/>
  <c r="H62" i="4" s="1"/>
  <c r="G96" i="4"/>
  <c r="H96" i="4" s="1"/>
  <c r="G90" i="4"/>
  <c r="H90" i="4" s="1"/>
  <c r="G123" i="4"/>
  <c r="H123" i="4" s="1"/>
  <c r="J123" i="4" s="1"/>
  <c r="G121" i="4"/>
  <c r="H121" i="4" s="1"/>
  <c r="G79" i="4"/>
  <c r="H79" i="4" s="1"/>
  <c r="J79" i="4" s="1"/>
  <c r="G145" i="4"/>
  <c r="H145" i="4" s="1"/>
  <c r="G92" i="4"/>
  <c r="H92" i="4" s="1"/>
  <c r="G189" i="4"/>
  <c r="H189" i="4" s="1"/>
  <c r="G188" i="4"/>
  <c r="H188" i="4" s="1"/>
  <c r="G25" i="4"/>
  <c r="H25" i="4" s="1"/>
  <c r="G187" i="4"/>
  <c r="H187" i="4" s="1"/>
  <c r="J187" i="4" s="1"/>
  <c r="G19" i="4"/>
  <c r="H19" i="4" s="1"/>
  <c r="J19" i="4" s="1"/>
  <c r="G75" i="4"/>
  <c r="H75" i="4" s="1"/>
  <c r="J75" i="4" s="1"/>
  <c r="G113" i="4"/>
  <c r="H113" i="4" s="1"/>
  <c r="G119" i="4"/>
  <c r="H119" i="4" s="1"/>
  <c r="J119" i="4" s="1"/>
  <c r="G52" i="4"/>
  <c r="H52" i="4" s="1"/>
  <c r="G63" i="4"/>
  <c r="H63" i="4" s="1"/>
  <c r="J63" i="4" s="1"/>
  <c r="G88" i="4"/>
  <c r="H88" i="4" s="1"/>
  <c r="G50" i="4"/>
  <c r="H50" i="4" s="1"/>
  <c r="G144" i="4"/>
  <c r="H144" i="4" s="1"/>
  <c r="G127" i="4"/>
  <c r="H127" i="4" s="1"/>
  <c r="J127" i="4" s="1"/>
  <c r="G132" i="4"/>
  <c r="H132" i="4" s="1"/>
  <c r="G102" i="4"/>
  <c r="H102" i="4" s="1"/>
  <c r="G112" i="4"/>
  <c r="H112" i="4" s="1"/>
  <c r="G64" i="4"/>
  <c r="H64" i="4" s="1"/>
  <c r="G186" i="4"/>
  <c r="H186" i="4" s="1"/>
  <c r="G142" i="4"/>
  <c r="H142" i="4" s="1"/>
  <c r="G38" i="4"/>
  <c r="H38" i="4" s="1"/>
  <c r="G26" i="4"/>
  <c r="H26" i="4" s="1"/>
  <c r="G136" i="4"/>
  <c r="H136" i="4" s="1"/>
  <c r="G163" i="4"/>
  <c r="H163" i="4" s="1"/>
  <c r="J163" i="4" s="1"/>
  <c r="G185" i="4"/>
  <c r="H185" i="4" s="1"/>
  <c r="G118" i="4"/>
  <c r="H118" i="4" s="1"/>
  <c r="G140" i="4"/>
  <c r="H140" i="4" s="1"/>
  <c r="G184" i="4"/>
  <c r="H184" i="4" s="1"/>
  <c r="G35" i="4"/>
  <c r="H35" i="4" s="1"/>
  <c r="J35" i="4" s="1"/>
  <c r="G141" i="4"/>
  <c r="H141" i="4" s="1"/>
  <c r="G160" i="4"/>
  <c r="H160" i="4" s="1"/>
  <c r="G183" i="4"/>
  <c r="H183" i="4" s="1"/>
  <c r="J183" i="4" s="1"/>
  <c r="G154" i="4"/>
  <c r="H154" i="4" s="1"/>
  <c r="G182" i="4"/>
  <c r="H182" i="4" s="1"/>
  <c r="G99" i="4"/>
  <c r="H99" i="4" s="1"/>
  <c r="J99" i="4" s="1"/>
  <c r="G181" i="4"/>
  <c r="H181" i="4" s="1"/>
  <c r="G148" i="4"/>
  <c r="H148" i="4" s="1"/>
  <c r="G76" i="4"/>
  <c r="H76" i="4" s="1"/>
  <c r="G12" i="4"/>
  <c r="H12" i="4" s="1"/>
  <c r="G47" i="4"/>
  <c r="H47" i="4" s="1"/>
  <c r="J47" i="4" s="1"/>
  <c r="G58" i="4"/>
  <c r="H58" i="4" s="1"/>
  <c r="G180" i="4"/>
  <c r="H180" i="4" s="1"/>
  <c r="G120" i="4"/>
  <c r="H120" i="4" s="1"/>
  <c r="G179" i="4"/>
  <c r="H179" i="4" s="1"/>
  <c r="J179" i="4" s="1"/>
  <c r="G128" i="4"/>
  <c r="H128" i="4" s="1"/>
  <c r="G178" i="4"/>
  <c r="H178" i="4" s="1"/>
  <c r="G72" i="4"/>
  <c r="H72" i="4" s="1"/>
  <c r="G110" i="4"/>
  <c r="H110" i="4" s="1"/>
  <c r="G108" i="4"/>
  <c r="H108" i="4" s="1"/>
  <c r="G80" i="4"/>
  <c r="H80" i="4" s="1"/>
  <c r="G104" i="4"/>
  <c r="H104" i="4" s="1"/>
  <c r="G177" i="4"/>
  <c r="H177" i="4" s="1"/>
  <c r="G152" i="4"/>
  <c r="H152" i="4" s="1"/>
  <c r="G133" i="4"/>
  <c r="H133" i="4" s="1"/>
  <c r="G55" i="4"/>
  <c r="H55" i="4" s="1"/>
  <c r="J55" i="4" s="1"/>
  <c r="G45" i="4"/>
  <c r="H45" i="4" s="1"/>
  <c r="G84" i="4"/>
  <c r="H84" i="4" s="1"/>
  <c r="G100" i="4"/>
  <c r="H100" i="4" s="1"/>
  <c r="G65" i="4"/>
  <c r="H65" i="4" s="1"/>
  <c r="G83" i="4"/>
  <c r="H83" i="4" s="1"/>
  <c r="J83" i="4" s="1"/>
  <c r="G139" i="4"/>
  <c r="H139" i="4" s="1"/>
  <c r="J139" i="4" s="1"/>
  <c r="G138" i="4"/>
  <c r="H138" i="4" s="1"/>
  <c r="G42" i="4"/>
  <c r="H42" i="4" s="1"/>
  <c r="G134" i="4"/>
  <c r="H134" i="4" s="1"/>
  <c r="G93" i="4"/>
  <c r="H93" i="4" s="1"/>
  <c r="G30" i="4"/>
  <c r="H30" i="4" s="1"/>
  <c r="G176" i="4"/>
  <c r="H176" i="4" s="1"/>
  <c r="G175" i="4"/>
  <c r="H175" i="4" s="1"/>
  <c r="J175" i="4" s="1"/>
  <c r="G174" i="4"/>
  <c r="H174" i="4" s="1"/>
  <c r="G173" i="4"/>
  <c r="G143" i="4"/>
  <c r="G91" i="4"/>
  <c r="G32" i="4"/>
  <c r="H32" i="4" s="1"/>
  <c r="G161" i="4"/>
  <c r="H161" i="4" s="1"/>
  <c r="G172" i="4"/>
  <c r="H172" i="4" s="1"/>
  <c r="G171" i="4"/>
  <c r="H171" i="4" s="1"/>
  <c r="J171" i="4" s="1"/>
  <c r="G170" i="4"/>
  <c r="H170" i="4" s="1"/>
  <c r="G89" i="4"/>
  <c r="H89" i="4" s="1"/>
  <c r="G34" i="4"/>
  <c r="H34" i="4" s="1"/>
  <c r="G71" i="4"/>
  <c r="H71" i="4" s="1"/>
  <c r="J71" i="4" s="1"/>
  <c r="G115" i="4"/>
  <c r="H115" i="4" s="1"/>
  <c r="J115" i="4" s="1"/>
  <c r="G111" i="4"/>
  <c r="H111" i="4" s="1"/>
  <c r="J111" i="4" s="1"/>
  <c r="G137" i="4"/>
  <c r="H137" i="4" s="1"/>
  <c r="G159" i="4"/>
  <c r="H159" i="4" s="1"/>
  <c r="J159" i="4" s="1"/>
  <c r="G10" i="4"/>
  <c r="H10" i="4" s="1"/>
  <c r="G169" i="4"/>
  <c r="H169" i="4" s="1"/>
  <c r="G168" i="4"/>
  <c r="H168" i="4" s="1"/>
  <c r="G167" i="4"/>
  <c r="H167" i="4" s="1"/>
  <c r="J167" i="4" s="1"/>
  <c r="G166" i="4"/>
  <c r="H166" i="4" s="1"/>
  <c r="G165" i="4"/>
  <c r="H165" i="4" s="1"/>
  <c r="G131" i="4"/>
  <c r="H131" i="4" s="1"/>
  <c r="J131" i="4" s="1"/>
  <c r="G77" i="4"/>
  <c r="H77" i="4" s="1"/>
  <c r="G73" i="4"/>
  <c r="H73" i="4" s="1"/>
  <c r="G69" i="4"/>
  <c r="H69" i="4" s="1"/>
  <c r="G70" i="4"/>
  <c r="H70" i="4" s="1"/>
  <c r="G146" i="4"/>
  <c r="H146" i="4" s="1"/>
  <c r="G46" i="4"/>
  <c r="H46" i="4" s="1"/>
  <c r="L223" i="3"/>
  <c r="K223" i="3"/>
  <c r="J223" i="3"/>
  <c r="H223" i="3"/>
  <c r="E223" i="3"/>
  <c r="P161" i="3"/>
  <c r="M161" i="3"/>
  <c r="Q161" i="3" s="1"/>
  <c r="I161" i="3"/>
  <c r="P25" i="3"/>
  <c r="M25" i="3"/>
  <c r="I25" i="3"/>
  <c r="P188" i="3"/>
  <c r="M188" i="3"/>
  <c r="Q188" i="3" s="1"/>
  <c r="I188" i="3"/>
  <c r="P141" i="3"/>
  <c r="M141" i="3"/>
  <c r="I141" i="3"/>
  <c r="P30" i="3"/>
  <c r="M30" i="3"/>
  <c r="Q30" i="3" s="1"/>
  <c r="I30" i="3"/>
  <c r="P13" i="3"/>
  <c r="M13" i="3"/>
  <c r="I13" i="3"/>
  <c r="P175" i="3"/>
  <c r="M175" i="3"/>
  <c r="Q175" i="3" s="1"/>
  <c r="I175" i="3"/>
  <c r="P27" i="3"/>
  <c r="M27" i="3"/>
  <c r="I27" i="3"/>
  <c r="P126" i="3"/>
  <c r="M126" i="3"/>
  <c r="Q126" i="3" s="1"/>
  <c r="I126" i="3"/>
  <c r="P65" i="3"/>
  <c r="M65" i="3"/>
  <c r="I65" i="3"/>
  <c r="P131" i="3"/>
  <c r="M131" i="3"/>
  <c r="Q131" i="3" s="1"/>
  <c r="I131" i="3"/>
  <c r="P148" i="3"/>
  <c r="M148" i="3"/>
  <c r="I148" i="3"/>
  <c r="P45" i="3"/>
  <c r="M45" i="3"/>
  <c r="Q45" i="3" s="1"/>
  <c r="I45" i="3"/>
  <c r="P32" i="3"/>
  <c r="M32" i="3"/>
  <c r="I32" i="3"/>
  <c r="P80" i="3"/>
  <c r="M80" i="3"/>
  <c r="Q80" i="3" s="1"/>
  <c r="I80" i="3"/>
  <c r="P78" i="3"/>
  <c r="M78" i="3"/>
  <c r="I78" i="3"/>
  <c r="P56" i="3"/>
  <c r="M56" i="3"/>
  <c r="Q56" i="3" s="1"/>
  <c r="I56" i="3"/>
  <c r="P29" i="3"/>
  <c r="M29" i="3"/>
  <c r="I29" i="3"/>
  <c r="P81" i="3"/>
  <c r="M81" i="3"/>
  <c r="I81" i="3"/>
  <c r="P66" i="3"/>
  <c r="M66" i="3"/>
  <c r="I66" i="3"/>
  <c r="P146" i="3"/>
  <c r="M146" i="3"/>
  <c r="I146" i="3"/>
  <c r="P55" i="3"/>
  <c r="M55" i="3"/>
  <c r="I55" i="3"/>
  <c r="P60" i="3"/>
  <c r="M60" i="3"/>
  <c r="I60" i="3"/>
  <c r="P83" i="3"/>
  <c r="M83" i="3"/>
  <c r="I83" i="3"/>
  <c r="P74" i="3"/>
  <c r="M74" i="3"/>
  <c r="I74" i="3"/>
  <c r="P43" i="3"/>
  <c r="M43" i="3"/>
  <c r="I43" i="3"/>
  <c r="P38" i="3"/>
  <c r="M38" i="3"/>
  <c r="I38" i="3"/>
  <c r="P40" i="3"/>
  <c r="M40" i="3"/>
  <c r="I40" i="3"/>
  <c r="P34" i="3"/>
  <c r="M34" i="3"/>
  <c r="I34" i="3"/>
  <c r="P62" i="3"/>
  <c r="M62" i="3"/>
  <c r="I62" i="3"/>
  <c r="P86" i="3"/>
  <c r="M86" i="3"/>
  <c r="I86" i="3"/>
  <c r="P82" i="3"/>
  <c r="M82" i="3"/>
  <c r="I82" i="3"/>
  <c r="P51" i="3"/>
  <c r="M51" i="3"/>
  <c r="I51" i="3"/>
  <c r="P54" i="3"/>
  <c r="M54" i="3"/>
  <c r="I54" i="3"/>
  <c r="P79" i="3"/>
  <c r="M79" i="3"/>
  <c r="I79" i="3"/>
  <c r="P133" i="3"/>
  <c r="M133" i="3"/>
  <c r="Q133" i="3" s="1"/>
  <c r="I133" i="3"/>
  <c r="P203" i="3"/>
  <c r="M203" i="3"/>
  <c r="I203" i="3"/>
  <c r="P196" i="3"/>
  <c r="M196" i="3"/>
  <c r="I196" i="3"/>
  <c r="P59" i="3"/>
  <c r="M59" i="3"/>
  <c r="I59" i="3"/>
  <c r="P89" i="3"/>
  <c r="M89" i="3"/>
  <c r="I89" i="3"/>
  <c r="P112" i="3"/>
  <c r="M112" i="3"/>
  <c r="I112" i="3"/>
  <c r="P21" i="3"/>
  <c r="M21" i="3"/>
  <c r="I21" i="3"/>
  <c r="P77" i="3"/>
  <c r="M77" i="3"/>
  <c r="I77" i="3"/>
  <c r="P167" i="3"/>
  <c r="M167" i="3"/>
  <c r="I167" i="3"/>
  <c r="P91" i="3"/>
  <c r="M91" i="3"/>
  <c r="I91" i="3"/>
  <c r="P184" i="3"/>
  <c r="M184" i="3"/>
  <c r="Q184" i="3" s="1"/>
  <c r="I184" i="3"/>
  <c r="P105" i="3"/>
  <c r="M105" i="3"/>
  <c r="I105" i="3"/>
  <c r="O105" i="3" s="1"/>
  <c r="R105" i="3" s="1"/>
  <c r="P92" i="3"/>
  <c r="M92" i="3"/>
  <c r="Q92" i="3" s="1"/>
  <c r="I92" i="3"/>
  <c r="O92" i="3" s="1"/>
  <c r="R92" i="3" s="1"/>
  <c r="P53" i="3"/>
  <c r="M53" i="3"/>
  <c r="I53" i="3"/>
  <c r="O53" i="3" s="1"/>
  <c r="R53" i="3" s="1"/>
  <c r="P90" i="3"/>
  <c r="M90" i="3"/>
  <c r="Q90" i="3" s="1"/>
  <c r="I90" i="3"/>
  <c r="O90" i="3" s="1"/>
  <c r="R90" i="3" s="1"/>
  <c r="P207" i="3"/>
  <c r="M207" i="3"/>
  <c r="I207" i="3"/>
  <c r="O207" i="3" s="1"/>
  <c r="R207" i="3" s="1"/>
  <c r="P214" i="3"/>
  <c r="M214" i="3"/>
  <c r="I214" i="3"/>
  <c r="O214" i="3" s="1"/>
  <c r="R214" i="3" s="1"/>
  <c r="P33" i="3"/>
  <c r="M33" i="3"/>
  <c r="I33" i="3"/>
  <c r="O33" i="3" s="1"/>
  <c r="R33" i="3" s="1"/>
  <c r="P177" i="3"/>
  <c r="M177" i="3"/>
  <c r="Q177" i="3" s="1"/>
  <c r="I177" i="3"/>
  <c r="O177" i="3" s="1"/>
  <c r="R177" i="3" s="1"/>
  <c r="P18" i="3"/>
  <c r="M18" i="3"/>
  <c r="I18" i="3"/>
  <c r="O18" i="3" s="1"/>
  <c r="R18" i="3" s="1"/>
  <c r="P26" i="3"/>
  <c r="M26" i="3"/>
  <c r="I26" i="3"/>
  <c r="O26" i="3" s="1"/>
  <c r="R26" i="3" s="1"/>
  <c r="P136" i="3"/>
  <c r="M136" i="3"/>
  <c r="I136" i="3"/>
  <c r="O136" i="3" s="1"/>
  <c r="R136" i="3" s="1"/>
  <c r="P28" i="3"/>
  <c r="M28" i="3"/>
  <c r="Q28" i="3" s="1"/>
  <c r="I28" i="3"/>
  <c r="O28" i="3" s="1"/>
  <c r="R28" i="3" s="1"/>
  <c r="P47" i="3"/>
  <c r="M47" i="3"/>
  <c r="Q47" i="3" s="1"/>
  <c r="I47" i="3"/>
  <c r="O47" i="3" s="1"/>
  <c r="R47" i="3" s="1"/>
  <c r="P99" i="3"/>
  <c r="M99" i="3"/>
  <c r="I99" i="3"/>
  <c r="O99" i="3" s="1"/>
  <c r="R99" i="3" s="1"/>
  <c r="P150" i="3"/>
  <c r="M150" i="3"/>
  <c r="Q150" i="3" s="1"/>
  <c r="I150" i="3"/>
  <c r="O150" i="3" s="1"/>
  <c r="R150" i="3" s="1"/>
  <c r="P23" i="3"/>
  <c r="M23" i="3"/>
  <c r="Q23" i="3" s="1"/>
  <c r="I23" i="3"/>
  <c r="O23" i="3" s="1"/>
  <c r="R23" i="3" s="1"/>
  <c r="P125" i="3"/>
  <c r="M125" i="3"/>
  <c r="I125" i="3"/>
  <c r="O125" i="3" s="1"/>
  <c r="R125" i="3" s="1"/>
  <c r="P8" i="3"/>
  <c r="M8" i="3"/>
  <c r="I8" i="3"/>
  <c r="O8" i="3" s="1"/>
  <c r="R8" i="3" s="1"/>
  <c r="P98" i="3"/>
  <c r="M98" i="3"/>
  <c r="Q98" i="3" s="1"/>
  <c r="I98" i="3"/>
  <c r="O98" i="3" s="1"/>
  <c r="R98" i="3" s="1"/>
  <c r="P16" i="3"/>
  <c r="M16" i="3"/>
  <c r="Q16" i="3" s="1"/>
  <c r="I16" i="3"/>
  <c r="O16" i="3" s="1"/>
  <c r="R16" i="3" s="1"/>
  <c r="P122" i="3"/>
  <c r="M122" i="3"/>
  <c r="I122" i="3"/>
  <c r="O122" i="3" s="1"/>
  <c r="R122" i="3" s="1"/>
  <c r="P22" i="3"/>
  <c r="M22" i="3"/>
  <c r="Q22" i="3" s="1"/>
  <c r="I22" i="3"/>
  <c r="O22" i="3" s="1"/>
  <c r="R22" i="3" s="1"/>
  <c r="P67" i="3"/>
  <c r="M67" i="3"/>
  <c r="Q67" i="3" s="1"/>
  <c r="I67" i="3"/>
  <c r="O67" i="3" s="1"/>
  <c r="R67" i="3" s="1"/>
  <c r="P9" i="3"/>
  <c r="M9" i="3"/>
  <c r="Q9" i="3" s="1"/>
  <c r="I9" i="3"/>
  <c r="O9" i="3" s="1"/>
  <c r="R9" i="3" s="1"/>
  <c r="P145" i="3"/>
  <c r="M145" i="3"/>
  <c r="I145" i="3"/>
  <c r="O145" i="3" s="1"/>
  <c r="R145" i="3" s="1"/>
  <c r="P120" i="3"/>
  <c r="M120" i="3"/>
  <c r="I120" i="3"/>
  <c r="O120" i="3" s="1"/>
  <c r="R120" i="3" s="1"/>
  <c r="P31" i="3"/>
  <c r="M31" i="3"/>
  <c r="I31" i="3"/>
  <c r="O31" i="3" s="1"/>
  <c r="R31" i="3" s="1"/>
  <c r="P41" i="3"/>
  <c r="M41" i="3"/>
  <c r="I41" i="3"/>
  <c r="O41" i="3" s="1"/>
  <c r="R41" i="3" s="1"/>
  <c r="P115" i="3"/>
  <c r="M115" i="3"/>
  <c r="I115" i="3"/>
  <c r="O115" i="3" s="1"/>
  <c r="R115" i="3" s="1"/>
  <c r="P17" i="3"/>
  <c r="M17" i="3"/>
  <c r="Q17" i="3" s="1"/>
  <c r="I17" i="3"/>
  <c r="O17" i="3" s="1"/>
  <c r="R17" i="3" s="1"/>
  <c r="P211" i="3"/>
  <c r="M211" i="3"/>
  <c r="I211" i="3"/>
  <c r="O211" i="3" s="1"/>
  <c r="R211" i="3" s="1"/>
  <c r="P72" i="3"/>
  <c r="M72" i="3"/>
  <c r="I72" i="3"/>
  <c r="O72" i="3" s="1"/>
  <c r="R72" i="3" s="1"/>
  <c r="P182" i="3"/>
  <c r="M182" i="3"/>
  <c r="I182" i="3"/>
  <c r="O182" i="3" s="1"/>
  <c r="R182" i="3" s="1"/>
  <c r="P142" i="3"/>
  <c r="M142" i="3"/>
  <c r="Q142" i="3" s="1"/>
  <c r="I142" i="3"/>
  <c r="O142" i="3" s="1"/>
  <c r="R142" i="3" s="1"/>
  <c r="P147" i="3"/>
  <c r="M147" i="3"/>
  <c r="I147" i="3"/>
  <c r="O147" i="3" s="1"/>
  <c r="R147" i="3" s="1"/>
  <c r="P202" i="3"/>
  <c r="M202" i="3"/>
  <c r="I202" i="3"/>
  <c r="O202" i="3" s="1"/>
  <c r="R202" i="3" s="1"/>
  <c r="P217" i="3"/>
  <c r="M217" i="3"/>
  <c r="Q217" i="3" s="1"/>
  <c r="I217" i="3"/>
  <c r="O217" i="3" s="1"/>
  <c r="R217" i="3" s="1"/>
  <c r="P186" i="3"/>
  <c r="M186" i="3"/>
  <c r="Q186" i="3" s="1"/>
  <c r="I186" i="3"/>
  <c r="O186" i="3" s="1"/>
  <c r="R186" i="3" s="1"/>
  <c r="P204" i="3"/>
  <c r="M204" i="3"/>
  <c r="I204" i="3"/>
  <c r="O204" i="3" s="1"/>
  <c r="R204" i="3" s="1"/>
  <c r="P212" i="3"/>
  <c r="M212" i="3"/>
  <c r="I212" i="3"/>
  <c r="O212" i="3" s="1"/>
  <c r="R212" i="3" s="1"/>
  <c r="P123" i="3"/>
  <c r="M123" i="3"/>
  <c r="Q123" i="3" s="1"/>
  <c r="I123" i="3"/>
  <c r="O123" i="3" s="1"/>
  <c r="R123" i="3" s="1"/>
  <c r="P94" i="3"/>
  <c r="M94" i="3"/>
  <c r="Q94" i="3" s="1"/>
  <c r="I94" i="3"/>
  <c r="O94" i="3" s="1"/>
  <c r="R94" i="3" s="1"/>
  <c r="P128" i="3"/>
  <c r="M128" i="3"/>
  <c r="I128" i="3"/>
  <c r="O128" i="3" s="1"/>
  <c r="R128" i="3" s="1"/>
  <c r="P50" i="3"/>
  <c r="M50" i="3"/>
  <c r="I50" i="3"/>
  <c r="O50" i="3" s="1"/>
  <c r="R50" i="3" s="1"/>
  <c r="P76" i="3"/>
  <c r="M76" i="3"/>
  <c r="Q76" i="3" s="1"/>
  <c r="I76" i="3"/>
  <c r="O76" i="3" s="1"/>
  <c r="R76" i="3" s="1"/>
  <c r="P14" i="3"/>
  <c r="M14" i="3"/>
  <c r="Q14" i="3" s="1"/>
  <c r="I14" i="3"/>
  <c r="O14" i="3" s="1"/>
  <c r="R14" i="3" s="1"/>
  <c r="P49" i="3"/>
  <c r="M49" i="3"/>
  <c r="I49" i="3"/>
  <c r="O49" i="3" s="1"/>
  <c r="R49" i="3" s="1"/>
  <c r="P163" i="3"/>
  <c r="M163" i="3"/>
  <c r="I163" i="3"/>
  <c r="O163" i="3" s="1"/>
  <c r="R163" i="3" s="1"/>
  <c r="P187" i="3"/>
  <c r="M187" i="3"/>
  <c r="Q187" i="3" s="1"/>
  <c r="I187" i="3"/>
  <c r="O187" i="3" s="1"/>
  <c r="R187" i="3" s="1"/>
  <c r="P164" i="3"/>
  <c r="M164" i="3"/>
  <c r="Q164" i="3" s="1"/>
  <c r="I164" i="3"/>
  <c r="O164" i="3" s="1"/>
  <c r="R164" i="3" s="1"/>
  <c r="P209" i="3"/>
  <c r="M209" i="3"/>
  <c r="I209" i="3"/>
  <c r="O209" i="3" s="1"/>
  <c r="R209" i="3" s="1"/>
  <c r="P119" i="3"/>
  <c r="M119" i="3"/>
  <c r="I119" i="3"/>
  <c r="O119" i="3" s="1"/>
  <c r="R119" i="3" s="1"/>
  <c r="P132" i="3"/>
  <c r="M132" i="3"/>
  <c r="Q132" i="3" s="1"/>
  <c r="I132" i="3"/>
  <c r="O132" i="3" s="1"/>
  <c r="R132" i="3" s="1"/>
  <c r="P109" i="3"/>
  <c r="M109" i="3"/>
  <c r="Q109" i="3" s="1"/>
  <c r="I109" i="3"/>
  <c r="O109" i="3" s="1"/>
  <c r="R109" i="3" s="1"/>
  <c r="P114" i="3"/>
  <c r="M114" i="3"/>
  <c r="I114" i="3"/>
  <c r="O114" i="3" s="1"/>
  <c r="R114" i="3" s="1"/>
  <c r="P152" i="3"/>
  <c r="M152" i="3"/>
  <c r="I152" i="3"/>
  <c r="O152" i="3" s="1"/>
  <c r="R152" i="3" s="1"/>
  <c r="P221" i="3"/>
  <c r="M221" i="3"/>
  <c r="Q221" i="3" s="1"/>
  <c r="I221" i="3"/>
  <c r="O221" i="3" s="1"/>
  <c r="R221" i="3" s="1"/>
  <c r="P7" i="3"/>
  <c r="M7" i="3"/>
  <c r="Q7" i="3" s="1"/>
  <c r="I7" i="3"/>
  <c r="O7" i="3" s="1"/>
  <c r="R7" i="3" s="1"/>
  <c r="P10" i="3"/>
  <c r="M10" i="3"/>
  <c r="I10" i="3"/>
  <c r="O10" i="3" s="1"/>
  <c r="R10" i="3" s="1"/>
  <c r="P5" i="3"/>
  <c r="M5" i="3"/>
  <c r="I5" i="3"/>
  <c r="O5" i="3" s="1"/>
  <c r="R5" i="3" s="1"/>
  <c r="P12" i="3"/>
  <c r="M12" i="3"/>
  <c r="Q12" i="3" s="1"/>
  <c r="I12" i="3"/>
  <c r="O12" i="3" s="1"/>
  <c r="R12" i="3" s="1"/>
  <c r="P11" i="3"/>
  <c r="M11" i="3"/>
  <c r="Q11" i="3" s="1"/>
  <c r="I11" i="3"/>
  <c r="O11" i="3" s="1"/>
  <c r="R11" i="3" s="1"/>
  <c r="P19" i="3"/>
  <c r="M19" i="3"/>
  <c r="I19" i="3"/>
  <c r="O19" i="3" s="1"/>
  <c r="R19" i="3" s="1"/>
  <c r="P139" i="3"/>
  <c r="M139" i="3"/>
  <c r="I139" i="3"/>
  <c r="O139" i="3" s="1"/>
  <c r="R139" i="3" s="1"/>
  <c r="P134" i="3"/>
  <c r="M134" i="3"/>
  <c r="Q134" i="3" s="1"/>
  <c r="I134" i="3"/>
  <c r="O134" i="3" s="1"/>
  <c r="R134" i="3" s="1"/>
  <c r="P68" i="3"/>
  <c r="M68" i="3"/>
  <c r="Q68" i="3" s="1"/>
  <c r="I68" i="3"/>
  <c r="O68" i="3" s="1"/>
  <c r="R68" i="3" s="1"/>
  <c r="P85" i="3"/>
  <c r="M85" i="3"/>
  <c r="I85" i="3"/>
  <c r="O85" i="3" s="1"/>
  <c r="R85" i="3" s="1"/>
  <c r="P42" i="3"/>
  <c r="M42" i="3"/>
  <c r="I42" i="3"/>
  <c r="O42" i="3" s="1"/>
  <c r="R42" i="3" s="1"/>
  <c r="P156" i="3"/>
  <c r="M156" i="3"/>
  <c r="Q156" i="3" s="1"/>
  <c r="I156" i="3"/>
  <c r="O156" i="3" s="1"/>
  <c r="R156" i="3" s="1"/>
  <c r="P198" i="3"/>
  <c r="M198" i="3"/>
  <c r="Q198" i="3" s="1"/>
  <c r="I198" i="3"/>
  <c r="O198" i="3" s="1"/>
  <c r="R198" i="3" s="1"/>
  <c r="P179" i="3"/>
  <c r="M179" i="3"/>
  <c r="I179" i="3"/>
  <c r="O179" i="3" s="1"/>
  <c r="R179" i="3" s="1"/>
  <c r="P189" i="3"/>
  <c r="M189" i="3"/>
  <c r="I189" i="3"/>
  <c r="O189" i="3" s="1"/>
  <c r="R189" i="3" s="1"/>
  <c r="P100" i="3"/>
  <c r="M100" i="3"/>
  <c r="Q100" i="3" s="1"/>
  <c r="I100" i="3"/>
  <c r="O100" i="3" s="1"/>
  <c r="R100" i="3" s="1"/>
  <c r="P193" i="3"/>
  <c r="M193" i="3"/>
  <c r="Q193" i="3" s="1"/>
  <c r="I193" i="3"/>
  <c r="O193" i="3" s="1"/>
  <c r="R193" i="3" s="1"/>
  <c r="P101" i="3"/>
  <c r="M101" i="3"/>
  <c r="I101" i="3"/>
  <c r="O101" i="3" s="1"/>
  <c r="R101" i="3" s="1"/>
  <c r="P138" i="3"/>
  <c r="M138" i="3"/>
  <c r="I138" i="3"/>
  <c r="O138" i="3" s="1"/>
  <c r="R138" i="3" s="1"/>
  <c r="P46" i="3"/>
  <c r="M46" i="3"/>
  <c r="Q46" i="3" s="1"/>
  <c r="I46" i="3"/>
  <c r="O46" i="3" s="1"/>
  <c r="R46" i="3" s="1"/>
  <c r="P108" i="3"/>
  <c r="M108" i="3"/>
  <c r="Q108" i="3" s="1"/>
  <c r="I108" i="3"/>
  <c r="O108" i="3" s="1"/>
  <c r="R108" i="3" s="1"/>
  <c r="P70" i="3"/>
  <c r="M70" i="3"/>
  <c r="I70" i="3"/>
  <c r="O70" i="3" s="1"/>
  <c r="R70" i="3" s="1"/>
  <c r="P97" i="3"/>
  <c r="M97" i="3"/>
  <c r="I97" i="3"/>
  <c r="O97" i="3" s="1"/>
  <c r="R97" i="3" s="1"/>
  <c r="P84" i="3"/>
  <c r="M84" i="3"/>
  <c r="Q84" i="3" s="1"/>
  <c r="I84" i="3"/>
  <c r="O84" i="3" s="1"/>
  <c r="R84" i="3" s="1"/>
  <c r="P166" i="3"/>
  <c r="M166" i="3"/>
  <c r="Q166" i="3" s="1"/>
  <c r="I166" i="3"/>
  <c r="O166" i="3" s="1"/>
  <c r="R166" i="3" s="1"/>
  <c r="P195" i="3"/>
  <c r="M195" i="3"/>
  <c r="I195" i="3"/>
  <c r="O195" i="3" s="1"/>
  <c r="R195" i="3" s="1"/>
  <c r="P71" i="3"/>
  <c r="M71" i="3"/>
  <c r="I71" i="3"/>
  <c r="O71" i="3" s="1"/>
  <c r="R71" i="3" s="1"/>
  <c r="P176" i="3"/>
  <c r="M176" i="3"/>
  <c r="Q176" i="3" s="1"/>
  <c r="I176" i="3"/>
  <c r="O176" i="3" s="1"/>
  <c r="R176" i="3" s="1"/>
  <c r="P155" i="3"/>
  <c r="M155" i="3"/>
  <c r="Q155" i="3" s="1"/>
  <c r="I155" i="3"/>
  <c r="O155" i="3" s="1"/>
  <c r="R155" i="3" s="1"/>
  <c r="P159" i="3"/>
  <c r="M159" i="3"/>
  <c r="I159" i="3"/>
  <c r="O159" i="3" s="1"/>
  <c r="R159" i="3" s="1"/>
  <c r="P104" i="3"/>
  <c r="M104" i="3"/>
  <c r="I104" i="3"/>
  <c r="O104" i="3" s="1"/>
  <c r="R104" i="3" s="1"/>
  <c r="P130" i="3"/>
  <c r="M130" i="3"/>
  <c r="Q130" i="3" s="1"/>
  <c r="I130" i="3"/>
  <c r="O130" i="3" s="1"/>
  <c r="R130" i="3" s="1"/>
  <c r="P143" i="3"/>
  <c r="M143" i="3"/>
  <c r="Q143" i="3" s="1"/>
  <c r="I143" i="3"/>
  <c r="O143" i="3" s="1"/>
  <c r="R143" i="3" s="1"/>
  <c r="P57" i="3"/>
  <c r="M57" i="3"/>
  <c r="I57" i="3"/>
  <c r="O57" i="3" s="1"/>
  <c r="R57" i="3" s="1"/>
  <c r="P44" i="3"/>
  <c r="M44" i="3"/>
  <c r="I44" i="3"/>
  <c r="O44" i="3" s="1"/>
  <c r="R44" i="3" s="1"/>
  <c r="P103" i="3"/>
  <c r="M103" i="3"/>
  <c r="I103" i="3"/>
  <c r="O103" i="3" s="1"/>
  <c r="R103" i="3" s="1"/>
  <c r="P144" i="3"/>
  <c r="M144" i="3"/>
  <c r="Q144" i="3" s="1"/>
  <c r="I144" i="3"/>
  <c r="O144" i="3" s="1"/>
  <c r="R144" i="3" s="1"/>
  <c r="P37" i="3"/>
  <c r="M37" i="3"/>
  <c r="I37" i="3"/>
  <c r="O37" i="3" s="1"/>
  <c r="R37" i="3" s="1"/>
  <c r="P36" i="3"/>
  <c r="M36" i="3"/>
  <c r="I36" i="3"/>
  <c r="O36" i="3" s="1"/>
  <c r="R36" i="3" s="1"/>
  <c r="P6" i="3"/>
  <c r="M6" i="3"/>
  <c r="Q6" i="3" s="1"/>
  <c r="I6" i="3"/>
  <c r="O6" i="3" s="1"/>
  <c r="R6" i="3" s="1"/>
  <c r="P20" i="3"/>
  <c r="M20" i="3"/>
  <c r="Q20" i="3" s="1"/>
  <c r="I20" i="3"/>
  <c r="O20" i="3" s="1"/>
  <c r="R20" i="3" s="1"/>
  <c r="P118" i="3"/>
  <c r="M118" i="3"/>
  <c r="I118" i="3"/>
  <c r="O118" i="3" s="1"/>
  <c r="R118" i="3" s="1"/>
  <c r="P201" i="3"/>
  <c r="M201" i="3"/>
  <c r="I201" i="3"/>
  <c r="O201" i="3" s="1"/>
  <c r="R201" i="3" s="1"/>
  <c r="P206" i="3"/>
  <c r="M206" i="3"/>
  <c r="Q206" i="3" s="1"/>
  <c r="I206" i="3"/>
  <c r="O206" i="3" s="1"/>
  <c r="R206" i="3" s="1"/>
  <c r="P222" i="3"/>
  <c r="M222" i="3"/>
  <c r="Q222" i="3" s="1"/>
  <c r="I222" i="3"/>
  <c r="O222" i="3" s="1"/>
  <c r="R222" i="3" s="1"/>
  <c r="P199" i="3"/>
  <c r="M199" i="3"/>
  <c r="I199" i="3"/>
  <c r="O199" i="3" s="1"/>
  <c r="R199" i="3" s="1"/>
  <c r="P124" i="3"/>
  <c r="M124" i="3"/>
  <c r="I124" i="3"/>
  <c r="O124" i="3" s="1"/>
  <c r="R124" i="3" s="1"/>
  <c r="P140" i="3"/>
  <c r="M140" i="3"/>
  <c r="I140" i="3"/>
  <c r="O140" i="3" s="1"/>
  <c r="R140" i="3" s="1"/>
  <c r="P197" i="3"/>
  <c r="M197" i="3"/>
  <c r="Q197" i="3" s="1"/>
  <c r="I197" i="3"/>
  <c r="O197" i="3" s="1"/>
  <c r="R197" i="3" s="1"/>
  <c r="P192" i="3"/>
  <c r="M192" i="3"/>
  <c r="I192" i="3"/>
  <c r="O192" i="3" s="1"/>
  <c r="R192" i="3" s="1"/>
  <c r="P218" i="3"/>
  <c r="M218" i="3"/>
  <c r="I218" i="3"/>
  <c r="O218" i="3" s="1"/>
  <c r="R218" i="3" s="1"/>
  <c r="P107" i="3"/>
  <c r="M107" i="3"/>
  <c r="I107" i="3"/>
  <c r="O107" i="3" s="1"/>
  <c r="R107" i="3" s="1"/>
  <c r="P88" i="3"/>
  <c r="M88" i="3"/>
  <c r="Q88" i="3" s="1"/>
  <c r="I88" i="3"/>
  <c r="O88" i="3" s="1"/>
  <c r="R88" i="3" s="1"/>
  <c r="P213" i="3"/>
  <c r="M213" i="3"/>
  <c r="I213" i="3"/>
  <c r="O213" i="3" s="1"/>
  <c r="R213" i="3" s="1"/>
  <c r="P106" i="3"/>
  <c r="M106" i="3"/>
  <c r="I106" i="3"/>
  <c r="O106" i="3" s="1"/>
  <c r="R106" i="3" s="1"/>
  <c r="P165" i="3"/>
  <c r="M165" i="3"/>
  <c r="I165" i="3"/>
  <c r="O165" i="3" s="1"/>
  <c r="R165" i="3" s="1"/>
  <c r="P15" i="3"/>
  <c r="M15" i="3"/>
  <c r="Q15" i="3" s="1"/>
  <c r="I15" i="3"/>
  <c r="O15" i="3" s="1"/>
  <c r="R15" i="3" s="1"/>
  <c r="P64" i="3"/>
  <c r="M64" i="3"/>
  <c r="I64" i="3"/>
  <c r="O64" i="3" s="1"/>
  <c r="R64" i="3" s="1"/>
  <c r="P127" i="3"/>
  <c r="M127" i="3"/>
  <c r="I127" i="3"/>
  <c r="O127" i="3" s="1"/>
  <c r="R127" i="3" s="1"/>
  <c r="P220" i="3"/>
  <c r="M220" i="3"/>
  <c r="I220" i="3"/>
  <c r="O220" i="3" s="1"/>
  <c r="R220" i="3" s="1"/>
  <c r="P170" i="3"/>
  <c r="M170" i="3"/>
  <c r="Q170" i="3" s="1"/>
  <c r="I170" i="3"/>
  <c r="O170" i="3" s="1"/>
  <c r="R170" i="3" s="1"/>
  <c r="P61" i="3"/>
  <c r="M61" i="3"/>
  <c r="I61" i="3"/>
  <c r="O61" i="3" s="1"/>
  <c r="R61" i="3" s="1"/>
  <c r="P52" i="3"/>
  <c r="M52" i="3"/>
  <c r="I52" i="3"/>
  <c r="O52" i="3" s="1"/>
  <c r="R52" i="3" s="1"/>
  <c r="P102" i="3"/>
  <c r="M102" i="3"/>
  <c r="Q102" i="3" s="1"/>
  <c r="I102" i="3"/>
  <c r="O102" i="3" s="1"/>
  <c r="R102" i="3" s="1"/>
  <c r="P58" i="3"/>
  <c r="M58" i="3"/>
  <c r="Q58" i="3" s="1"/>
  <c r="I58" i="3"/>
  <c r="O58" i="3" s="1"/>
  <c r="R58" i="3" s="1"/>
  <c r="P93" i="3"/>
  <c r="M93" i="3"/>
  <c r="I93" i="3"/>
  <c r="O93" i="3" s="1"/>
  <c r="R93" i="3" s="1"/>
  <c r="P129" i="3"/>
  <c r="M129" i="3"/>
  <c r="I129" i="3"/>
  <c r="O129" i="3" s="1"/>
  <c r="R129" i="3" s="1"/>
  <c r="P35" i="3"/>
  <c r="M35" i="3"/>
  <c r="Q35" i="3" s="1"/>
  <c r="I35" i="3"/>
  <c r="O35" i="3" s="1"/>
  <c r="R35" i="3" s="1"/>
  <c r="P73" i="3"/>
  <c r="M73" i="3"/>
  <c r="Q73" i="3" s="1"/>
  <c r="I73" i="3"/>
  <c r="O73" i="3" s="1"/>
  <c r="R73" i="3" s="1"/>
  <c r="P210" i="3"/>
  <c r="M210" i="3"/>
  <c r="I210" i="3"/>
  <c r="O210" i="3" s="1"/>
  <c r="R210" i="3" s="1"/>
  <c r="P181" i="3"/>
  <c r="M181" i="3"/>
  <c r="I181" i="3"/>
  <c r="O181" i="3" s="1"/>
  <c r="R181" i="3" s="1"/>
  <c r="P205" i="3"/>
  <c r="M205" i="3"/>
  <c r="I205" i="3"/>
  <c r="O205" i="3" s="1"/>
  <c r="R205" i="3" s="1"/>
  <c r="P149" i="3"/>
  <c r="M149" i="3"/>
  <c r="Q149" i="3" s="1"/>
  <c r="I149" i="3"/>
  <c r="O149" i="3" s="1"/>
  <c r="R149" i="3" s="1"/>
  <c r="P39" i="3"/>
  <c r="M39" i="3"/>
  <c r="I39" i="3"/>
  <c r="O39" i="3" s="1"/>
  <c r="R39" i="3" s="1"/>
  <c r="P87" i="3"/>
  <c r="M87" i="3"/>
  <c r="I87" i="3"/>
  <c r="O87" i="3" s="1"/>
  <c r="R87" i="3" s="1"/>
  <c r="P137" i="3"/>
  <c r="M137" i="3"/>
  <c r="I137" i="3"/>
  <c r="O137" i="3" s="1"/>
  <c r="R137" i="3" s="1"/>
  <c r="P160" i="3"/>
  <c r="M160" i="3"/>
  <c r="Q160" i="3" s="1"/>
  <c r="I160" i="3"/>
  <c r="O160" i="3" s="1"/>
  <c r="R160" i="3" s="1"/>
  <c r="P194" i="3"/>
  <c r="M194" i="3"/>
  <c r="I194" i="3"/>
  <c r="O194" i="3" s="1"/>
  <c r="R194" i="3" s="1"/>
  <c r="P162" i="3"/>
  <c r="M162" i="3"/>
  <c r="I162" i="3"/>
  <c r="O162" i="3" s="1"/>
  <c r="R162" i="3" s="1"/>
  <c r="P135" i="3"/>
  <c r="M135" i="3"/>
  <c r="I135" i="3"/>
  <c r="O135" i="3" s="1"/>
  <c r="R135" i="3" s="1"/>
  <c r="P113" i="3"/>
  <c r="M113" i="3"/>
  <c r="Q113" i="3" s="1"/>
  <c r="I113" i="3"/>
  <c r="O113" i="3" s="1"/>
  <c r="R113" i="3" s="1"/>
  <c r="P191" i="3"/>
  <c r="M191" i="3"/>
  <c r="I191" i="3"/>
  <c r="O191" i="3" s="1"/>
  <c r="R191" i="3" s="1"/>
  <c r="P174" i="3"/>
  <c r="M174" i="3"/>
  <c r="I174" i="3"/>
  <c r="O174" i="3" s="1"/>
  <c r="R174" i="3" s="1"/>
  <c r="P69" i="3"/>
  <c r="M69" i="3"/>
  <c r="I69" i="3"/>
  <c r="O69" i="3" s="1"/>
  <c r="R69" i="3" s="1"/>
  <c r="P75" i="3"/>
  <c r="M75" i="3"/>
  <c r="Q75" i="3" s="1"/>
  <c r="I75" i="3"/>
  <c r="O75" i="3" s="1"/>
  <c r="R75" i="3" s="1"/>
  <c r="P171" i="3"/>
  <c r="M171" i="3"/>
  <c r="I171" i="3"/>
  <c r="O171" i="3" s="1"/>
  <c r="R171" i="3" s="1"/>
  <c r="P219" i="3"/>
  <c r="M219" i="3"/>
  <c r="I219" i="3"/>
  <c r="O219" i="3" s="1"/>
  <c r="R219" i="3" s="1"/>
  <c r="P154" i="3"/>
  <c r="M154" i="3"/>
  <c r="I154" i="3"/>
  <c r="O154" i="3" s="1"/>
  <c r="R154" i="3" s="1"/>
  <c r="P173" i="3"/>
  <c r="M173" i="3"/>
  <c r="Q173" i="3" s="1"/>
  <c r="I173" i="3"/>
  <c r="O173" i="3" s="1"/>
  <c r="R173" i="3" s="1"/>
  <c r="P153" i="3"/>
  <c r="M153" i="3"/>
  <c r="I153" i="3"/>
  <c r="O153" i="3" s="1"/>
  <c r="R153" i="3" s="1"/>
  <c r="P151" i="3"/>
  <c r="M151" i="3"/>
  <c r="I151" i="3"/>
  <c r="O151" i="3" s="1"/>
  <c r="R151" i="3" s="1"/>
  <c r="P157" i="3"/>
  <c r="M157" i="3"/>
  <c r="I157" i="3"/>
  <c r="O157" i="3" s="1"/>
  <c r="R157" i="3" s="1"/>
  <c r="P168" i="3"/>
  <c r="M168" i="3"/>
  <c r="Q168" i="3" s="1"/>
  <c r="I168" i="3"/>
  <c r="O168" i="3" s="1"/>
  <c r="R168" i="3" s="1"/>
  <c r="P190" i="3"/>
  <c r="M190" i="3"/>
  <c r="I190" i="3"/>
  <c r="O190" i="3" s="1"/>
  <c r="R190" i="3" s="1"/>
  <c r="P169" i="3"/>
  <c r="M169" i="3"/>
  <c r="I169" i="3"/>
  <c r="O169" i="3" s="1"/>
  <c r="R169" i="3" s="1"/>
  <c r="P158" i="3"/>
  <c r="M158" i="3"/>
  <c r="I158" i="3"/>
  <c r="O158" i="3" s="1"/>
  <c r="R158" i="3" s="1"/>
  <c r="P121" i="3"/>
  <c r="M121" i="3"/>
  <c r="Q121" i="3" s="1"/>
  <c r="I121" i="3"/>
  <c r="O121" i="3" s="1"/>
  <c r="R121" i="3" s="1"/>
  <c r="P116" i="3"/>
  <c r="M116" i="3"/>
  <c r="I116" i="3"/>
  <c r="O116" i="3" s="1"/>
  <c r="R116" i="3" s="1"/>
  <c r="P24" i="3"/>
  <c r="M24" i="3"/>
  <c r="I24" i="3"/>
  <c r="O24" i="3" s="1"/>
  <c r="R24" i="3" s="1"/>
  <c r="P95" i="3"/>
  <c r="M95" i="3"/>
  <c r="I95" i="3"/>
  <c r="O95" i="3" s="1"/>
  <c r="R95" i="3" s="1"/>
  <c r="P185" i="3"/>
  <c r="M185" i="3"/>
  <c r="Q185" i="3" s="1"/>
  <c r="I185" i="3"/>
  <c r="O185" i="3" s="1"/>
  <c r="R185" i="3" s="1"/>
  <c r="P172" i="3"/>
  <c r="M172" i="3"/>
  <c r="I172" i="3"/>
  <c r="O172" i="3" s="1"/>
  <c r="R172" i="3" s="1"/>
  <c r="P63" i="3"/>
  <c r="M63" i="3"/>
  <c r="I63" i="3"/>
  <c r="O63" i="3" s="1"/>
  <c r="R63" i="3" s="1"/>
  <c r="P111" i="3"/>
  <c r="M111" i="3"/>
  <c r="I111" i="3"/>
  <c r="O111" i="3" s="1"/>
  <c r="R111" i="3" s="1"/>
  <c r="P178" i="3"/>
  <c r="M178" i="3"/>
  <c r="Q178" i="3" s="1"/>
  <c r="I178" i="3"/>
  <c r="O178" i="3" s="1"/>
  <c r="R178" i="3" s="1"/>
  <c r="P216" i="3"/>
  <c r="M216" i="3"/>
  <c r="I216" i="3"/>
  <c r="O216" i="3" s="1"/>
  <c r="R216" i="3" s="1"/>
  <c r="P96" i="3"/>
  <c r="M96" i="3"/>
  <c r="I96" i="3"/>
  <c r="O96" i="3" s="1"/>
  <c r="R96" i="3" s="1"/>
  <c r="P215" i="3"/>
  <c r="M215" i="3"/>
  <c r="I215" i="3"/>
  <c r="O215" i="3" s="1"/>
  <c r="R215" i="3" s="1"/>
  <c r="P183" i="3"/>
  <c r="M183" i="3"/>
  <c r="Q183" i="3" s="1"/>
  <c r="I183" i="3"/>
  <c r="O183" i="3" s="1"/>
  <c r="R183" i="3" s="1"/>
  <c r="P117" i="3"/>
  <c r="M117" i="3"/>
  <c r="I117" i="3"/>
  <c r="O117" i="3" s="1"/>
  <c r="R117" i="3" s="1"/>
  <c r="P48" i="3"/>
  <c r="M48" i="3"/>
  <c r="I48" i="3"/>
  <c r="O48" i="3" s="1"/>
  <c r="R48" i="3" s="1"/>
  <c r="P200" i="3"/>
  <c r="M200" i="3"/>
  <c r="I200" i="3"/>
  <c r="O200" i="3" s="1"/>
  <c r="R200" i="3" s="1"/>
  <c r="P180" i="3"/>
  <c r="M180" i="3"/>
  <c r="Q180" i="3" s="1"/>
  <c r="I180" i="3"/>
  <c r="O180" i="3" s="1"/>
  <c r="R180" i="3" s="1"/>
  <c r="P208" i="3"/>
  <c r="M208" i="3"/>
  <c r="I208" i="3"/>
  <c r="O208" i="3" s="1"/>
  <c r="R208" i="3" s="1"/>
  <c r="P110" i="3"/>
  <c r="M110" i="3"/>
  <c r="Q110" i="3" s="1"/>
  <c r="I223" i="2"/>
  <c r="H223" i="2"/>
  <c r="E223" i="2"/>
  <c r="K158" i="2"/>
  <c r="J158" i="2"/>
  <c r="G158" i="2"/>
  <c r="K95" i="2"/>
  <c r="J95" i="2"/>
  <c r="G95" i="2"/>
  <c r="K119" i="2"/>
  <c r="J119" i="2"/>
  <c r="G119" i="2"/>
  <c r="K118" i="2"/>
  <c r="J118" i="2"/>
  <c r="G118" i="2"/>
  <c r="K19" i="2"/>
  <c r="J19" i="2"/>
  <c r="G19" i="2"/>
  <c r="K36" i="2"/>
  <c r="J36" i="2"/>
  <c r="G36" i="2"/>
  <c r="K145" i="2"/>
  <c r="J145" i="2"/>
  <c r="G145" i="2"/>
  <c r="K15" i="2"/>
  <c r="J15" i="2"/>
  <c r="G15" i="2"/>
  <c r="K90" i="2"/>
  <c r="J90" i="2"/>
  <c r="G90" i="2"/>
  <c r="K61" i="2"/>
  <c r="J61" i="2"/>
  <c r="G61" i="2"/>
  <c r="K76" i="2"/>
  <c r="J76" i="2"/>
  <c r="G76" i="2"/>
  <c r="K51" i="2"/>
  <c r="J51" i="2"/>
  <c r="G51" i="2"/>
  <c r="K56" i="2"/>
  <c r="J56" i="2"/>
  <c r="G56" i="2"/>
  <c r="K45" i="2"/>
  <c r="J45" i="2"/>
  <c r="G45" i="2"/>
  <c r="K43" i="2"/>
  <c r="J43" i="2"/>
  <c r="G43" i="2"/>
  <c r="K80" i="2"/>
  <c r="J80" i="2"/>
  <c r="G80" i="2"/>
  <c r="K53" i="2"/>
  <c r="J53" i="2"/>
  <c r="G53" i="2"/>
  <c r="K50" i="2"/>
  <c r="J50" i="2"/>
  <c r="G50" i="2"/>
  <c r="K14" i="2"/>
  <c r="J14" i="2"/>
  <c r="G14" i="2"/>
  <c r="K37" i="2"/>
  <c r="J37" i="2"/>
  <c r="G37" i="2"/>
  <c r="K60" i="2"/>
  <c r="J60" i="2"/>
  <c r="G60" i="2"/>
  <c r="K32" i="2"/>
  <c r="J32" i="2"/>
  <c r="G32" i="2"/>
  <c r="K44" i="2"/>
  <c r="J44" i="2"/>
  <c r="G44" i="2"/>
  <c r="K78" i="2"/>
  <c r="J78" i="2"/>
  <c r="G78" i="2"/>
  <c r="K75" i="2"/>
  <c r="J75" i="2"/>
  <c r="G75" i="2"/>
  <c r="K40" i="2"/>
  <c r="J40" i="2"/>
  <c r="G40" i="2"/>
  <c r="K41" i="2"/>
  <c r="J41" i="2"/>
  <c r="G41" i="2"/>
  <c r="K48" i="2"/>
  <c r="J48" i="2"/>
  <c r="G48" i="2"/>
  <c r="K67" i="2"/>
  <c r="J67" i="2"/>
  <c r="G67" i="2"/>
  <c r="K63" i="2"/>
  <c r="J63" i="2"/>
  <c r="G63" i="2"/>
  <c r="K62" i="2"/>
  <c r="J62" i="2"/>
  <c r="G62" i="2"/>
  <c r="K70" i="2"/>
  <c r="J70" i="2"/>
  <c r="G70" i="2"/>
  <c r="K74" i="2"/>
  <c r="J74" i="2"/>
  <c r="G74" i="2"/>
  <c r="K46" i="2"/>
  <c r="J46" i="2"/>
  <c r="G46" i="2"/>
  <c r="K72" i="2"/>
  <c r="J72" i="2"/>
  <c r="G72" i="2"/>
  <c r="K84" i="2"/>
  <c r="J84" i="2"/>
  <c r="G84" i="2"/>
  <c r="K24" i="2"/>
  <c r="J24" i="2"/>
  <c r="G24" i="2"/>
  <c r="K39" i="2"/>
  <c r="J39" i="2"/>
  <c r="G39" i="2"/>
  <c r="K11" i="2"/>
  <c r="J11" i="2"/>
  <c r="G11" i="2"/>
  <c r="K12" i="2"/>
  <c r="J12" i="2"/>
  <c r="G12" i="2"/>
  <c r="K58" i="2"/>
  <c r="J58" i="2"/>
  <c r="G58" i="2"/>
  <c r="K7" i="2"/>
  <c r="J7" i="2"/>
  <c r="G7" i="2"/>
  <c r="K86" i="2"/>
  <c r="J86" i="2"/>
  <c r="G86" i="2"/>
  <c r="K181" i="2"/>
  <c r="J181" i="2"/>
  <c r="G181" i="2"/>
  <c r="K151" i="2"/>
  <c r="J151" i="2"/>
  <c r="G151" i="2"/>
  <c r="K195" i="2"/>
  <c r="J195" i="2"/>
  <c r="G195" i="2"/>
  <c r="K135" i="2"/>
  <c r="J135" i="2"/>
  <c r="G135" i="2"/>
  <c r="K146" i="2"/>
  <c r="J146" i="2"/>
  <c r="G146" i="2"/>
  <c r="K77" i="2"/>
  <c r="J77" i="2"/>
  <c r="G77" i="2"/>
  <c r="K101" i="2"/>
  <c r="J101" i="2"/>
  <c r="G101" i="2"/>
  <c r="K26" i="2"/>
  <c r="J26" i="2"/>
  <c r="G26" i="2"/>
  <c r="K182" i="2"/>
  <c r="J182" i="2"/>
  <c r="G182" i="2"/>
  <c r="K6" i="2"/>
  <c r="J6" i="2"/>
  <c r="G6" i="2"/>
  <c r="K183" i="2"/>
  <c r="J183" i="2"/>
  <c r="G183" i="2"/>
  <c r="K21" i="2"/>
  <c r="J21" i="2"/>
  <c r="G21" i="2"/>
  <c r="K9" i="2"/>
  <c r="J9" i="2"/>
  <c r="G9" i="2"/>
  <c r="K116" i="2"/>
  <c r="J116" i="2"/>
  <c r="G116" i="2"/>
  <c r="K47" i="2"/>
  <c r="J47" i="2"/>
  <c r="G47" i="2"/>
  <c r="K34" i="2"/>
  <c r="J34" i="2"/>
  <c r="G34" i="2"/>
  <c r="K31" i="2"/>
  <c r="J31" i="2"/>
  <c r="G31" i="2"/>
  <c r="K164" i="2"/>
  <c r="J164" i="2"/>
  <c r="G164" i="2"/>
  <c r="K59" i="2"/>
  <c r="J59" i="2"/>
  <c r="G59" i="2"/>
  <c r="K17" i="2"/>
  <c r="J17" i="2"/>
  <c r="G17" i="2"/>
  <c r="K16" i="2"/>
  <c r="J16" i="2"/>
  <c r="G16" i="2"/>
  <c r="K54" i="2"/>
  <c r="J54" i="2"/>
  <c r="G54" i="2"/>
  <c r="K25" i="2"/>
  <c r="J25" i="2"/>
  <c r="G25" i="2"/>
  <c r="K33" i="2"/>
  <c r="J33" i="2"/>
  <c r="G33" i="2"/>
  <c r="K71" i="2"/>
  <c r="J71" i="2"/>
  <c r="G71" i="2"/>
  <c r="K85" i="2"/>
  <c r="J85" i="2"/>
  <c r="G85" i="2"/>
  <c r="K13" i="2"/>
  <c r="J13" i="2"/>
  <c r="G13" i="2"/>
  <c r="K138" i="2"/>
  <c r="J138" i="2"/>
  <c r="G138" i="2"/>
  <c r="K141" i="2"/>
  <c r="J141" i="2"/>
  <c r="G141" i="2"/>
  <c r="K55" i="2"/>
  <c r="J55" i="2"/>
  <c r="G55" i="2"/>
  <c r="K20" i="2"/>
  <c r="J20" i="2"/>
  <c r="G20" i="2"/>
  <c r="K112" i="2"/>
  <c r="J112" i="2"/>
  <c r="G112" i="2"/>
  <c r="K10" i="2"/>
  <c r="J10" i="2"/>
  <c r="G10" i="2"/>
  <c r="K64" i="2"/>
  <c r="J64" i="2"/>
  <c r="G64" i="2"/>
  <c r="K134" i="2"/>
  <c r="J134" i="2"/>
  <c r="G134" i="2"/>
  <c r="K199" i="2"/>
  <c r="J199" i="2"/>
  <c r="G199" i="2"/>
  <c r="K91" i="2"/>
  <c r="J91" i="2"/>
  <c r="G91" i="2"/>
  <c r="K203" i="2"/>
  <c r="J203" i="2"/>
  <c r="G203" i="2"/>
  <c r="L203" i="2" s="1"/>
  <c r="K200" i="2"/>
  <c r="J200" i="2"/>
  <c r="G200" i="2"/>
  <c r="L200" i="2" s="1"/>
  <c r="K214" i="2"/>
  <c r="J214" i="2"/>
  <c r="G214" i="2"/>
  <c r="L214" i="2" s="1"/>
  <c r="K52" i="2"/>
  <c r="J52" i="2"/>
  <c r="G52" i="2"/>
  <c r="L52" i="2" s="1"/>
  <c r="K185" i="2"/>
  <c r="J185" i="2"/>
  <c r="G185" i="2"/>
  <c r="M185" i="2" s="1"/>
  <c r="N185" i="2" s="1"/>
  <c r="K186" i="2"/>
  <c r="J186" i="2"/>
  <c r="G186" i="2"/>
  <c r="M186" i="2" s="1"/>
  <c r="N186" i="2" s="1"/>
  <c r="K157" i="2"/>
  <c r="J157" i="2"/>
  <c r="G157" i="2"/>
  <c r="M157" i="2" s="1"/>
  <c r="N157" i="2" s="1"/>
  <c r="K128" i="2"/>
  <c r="J128" i="2"/>
  <c r="G128" i="2"/>
  <c r="M128" i="2" s="1"/>
  <c r="N128" i="2" s="1"/>
  <c r="K205" i="2"/>
  <c r="J205" i="2"/>
  <c r="G205" i="2"/>
  <c r="M205" i="2" s="1"/>
  <c r="N205" i="2" s="1"/>
  <c r="K136" i="2"/>
  <c r="J136" i="2"/>
  <c r="G136" i="2"/>
  <c r="M136" i="2" s="1"/>
  <c r="N136" i="2" s="1"/>
  <c r="K89" i="2"/>
  <c r="J89" i="2"/>
  <c r="G89" i="2"/>
  <c r="M89" i="2" s="1"/>
  <c r="N89" i="2" s="1"/>
  <c r="K115" i="2"/>
  <c r="J115" i="2"/>
  <c r="G115" i="2"/>
  <c r="M115" i="2" s="1"/>
  <c r="N115" i="2" s="1"/>
  <c r="K18" i="2"/>
  <c r="J18" i="2"/>
  <c r="G18" i="2"/>
  <c r="M18" i="2" s="1"/>
  <c r="K73" i="2"/>
  <c r="J73" i="2"/>
  <c r="G73" i="2"/>
  <c r="M73" i="2" s="1"/>
  <c r="N73" i="2" s="1"/>
  <c r="K191" i="2"/>
  <c r="J191" i="2"/>
  <c r="G191" i="2"/>
  <c r="M191" i="2" s="1"/>
  <c r="N191" i="2" s="1"/>
  <c r="K198" i="2"/>
  <c r="J198" i="2"/>
  <c r="G198" i="2"/>
  <c r="M198" i="2" s="1"/>
  <c r="N198" i="2" s="1"/>
  <c r="K219" i="2"/>
  <c r="J219" i="2"/>
  <c r="G219" i="2"/>
  <c r="M219" i="2" s="1"/>
  <c r="N219" i="2" s="1"/>
  <c r="K104" i="2"/>
  <c r="J104" i="2"/>
  <c r="G104" i="2"/>
  <c r="M104" i="2" s="1"/>
  <c r="N104" i="2" s="1"/>
  <c r="K23" i="2"/>
  <c r="J23" i="2"/>
  <c r="G23" i="2"/>
  <c r="M23" i="2" s="1"/>
  <c r="K29" i="2"/>
  <c r="J29" i="2"/>
  <c r="G29" i="2"/>
  <c r="M29" i="2" s="1"/>
  <c r="N29" i="2" s="1"/>
  <c r="K156" i="2"/>
  <c r="J156" i="2"/>
  <c r="G156" i="2"/>
  <c r="M156" i="2" s="1"/>
  <c r="N156" i="2" s="1"/>
  <c r="K159" i="2"/>
  <c r="J159" i="2"/>
  <c r="G159" i="2"/>
  <c r="M159" i="2" s="1"/>
  <c r="N159" i="2" s="1"/>
  <c r="K216" i="2"/>
  <c r="J216" i="2"/>
  <c r="G216" i="2"/>
  <c r="M216" i="2" s="1"/>
  <c r="N216" i="2" s="1"/>
  <c r="K8" i="2"/>
  <c r="J8" i="2"/>
  <c r="G8" i="2"/>
  <c r="M8" i="2" s="1"/>
  <c r="K5" i="2"/>
  <c r="J5" i="2"/>
  <c r="G5" i="2"/>
  <c r="M5" i="2" s="1"/>
  <c r="K28" i="2"/>
  <c r="J28" i="2"/>
  <c r="G28" i="2"/>
  <c r="M28" i="2" s="1"/>
  <c r="N28" i="2" s="1"/>
  <c r="K22" i="2"/>
  <c r="J22" i="2"/>
  <c r="G22" i="2"/>
  <c r="M22" i="2" s="1"/>
  <c r="K35" i="2"/>
  <c r="J35" i="2"/>
  <c r="G35" i="2"/>
  <c r="M35" i="2" s="1"/>
  <c r="N35" i="2" s="1"/>
  <c r="K125" i="2"/>
  <c r="J125" i="2"/>
  <c r="G125" i="2"/>
  <c r="M125" i="2" s="1"/>
  <c r="N125" i="2" s="1"/>
  <c r="K126" i="2"/>
  <c r="J126" i="2"/>
  <c r="G126" i="2"/>
  <c r="M126" i="2" s="1"/>
  <c r="N126" i="2" s="1"/>
  <c r="K148" i="2"/>
  <c r="J148" i="2"/>
  <c r="G148" i="2"/>
  <c r="M148" i="2" s="1"/>
  <c r="N148" i="2" s="1"/>
  <c r="K99" i="2"/>
  <c r="J99" i="2"/>
  <c r="G99" i="2"/>
  <c r="M99" i="2" s="1"/>
  <c r="N99" i="2" s="1"/>
  <c r="K96" i="2"/>
  <c r="J96" i="2"/>
  <c r="G96" i="2"/>
  <c r="M96" i="2" s="1"/>
  <c r="N96" i="2" s="1"/>
  <c r="K137" i="2"/>
  <c r="J137" i="2"/>
  <c r="G137" i="2"/>
  <c r="M137" i="2" s="1"/>
  <c r="N137" i="2" s="1"/>
  <c r="K161" i="2"/>
  <c r="J161" i="2"/>
  <c r="G161" i="2"/>
  <c r="M161" i="2" s="1"/>
  <c r="N161" i="2" s="1"/>
  <c r="K206" i="2"/>
  <c r="J206" i="2"/>
  <c r="G206" i="2"/>
  <c r="M206" i="2" s="1"/>
  <c r="N206" i="2" s="1"/>
  <c r="K187" i="2"/>
  <c r="J187" i="2"/>
  <c r="G187" i="2"/>
  <c r="M187" i="2" s="1"/>
  <c r="N187" i="2" s="1"/>
  <c r="K193" i="2"/>
  <c r="J193" i="2"/>
  <c r="G193" i="2"/>
  <c r="M193" i="2" s="1"/>
  <c r="N193" i="2" s="1"/>
  <c r="K149" i="2"/>
  <c r="J149" i="2"/>
  <c r="G149" i="2"/>
  <c r="M149" i="2" s="1"/>
  <c r="N149" i="2" s="1"/>
  <c r="K177" i="2"/>
  <c r="J177" i="2"/>
  <c r="G177" i="2"/>
  <c r="M177" i="2" s="1"/>
  <c r="N177" i="2" s="1"/>
  <c r="K117" i="2"/>
  <c r="J117" i="2"/>
  <c r="G117" i="2"/>
  <c r="M117" i="2" s="1"/>
  <c r="N117" i="2" s="1"/>
  <c r="K132" i="2"/>
  <c r="J132" i="2"/>
  <c r="G132" i="2"/>
  <c r="M132" i="2" s="1"/>
  <c r="N132" i="2" s="1"/>
  <c r="K79" i="2"/>
  <c r="J79" i="2"/>
  <c r="G79" i="2"/>
  <c r="M79" i="2" s="1"/>
  <c r="N79" i="2" s="1"/>
  <c r="K98" i="2"/>
  <c r="J98" i="2"/>
  <c r="G98" i="2"/>
  <c r="M98" i="2" s="1"/>
  <c r="N98" i="2" s="1"/>
  <c r="K66" i="2"/>
  <c r="J66" i="2"/>
  <c r="G66" i="2"/>
  <c r="M66" i="2" s="1"/>
  <c r="N66" i="2" s="1"/>
  <c r="K178" i="2"/>
  <c r="J178" i="2"/>
  <c r="G178" i="2"/>
  <c r="M178" i="2" s="1"/>
  <c r="N178" i="2" s="1"/>
  <c r="K57" i="2"/>
  <c r="J57" i="2"/>
  <c r="G57" i="2"/>
  <c r="M57" i="2" s="1"/>
  <c r="N57" i="2" s="1"/>
  <c r="K111" i="2"/>
  <c r="J111" i="2"/>
  <c r="G111" i="2"/>
  <c r="M111" i="2" s="1"/>
  <c r="N111" i="2" s="1"/>
  <c r="K92" i="2"/>
  <c r="J92" i="2"/>
  <c r="G92" i="2"/>
  <c r="M92" i="2" s="1"/>
  <c r="N92" i="2" s="1"/>
  <c r="K69" i="2"/>
  <c r="J69" i="2"/>
  <c r="G69" i="2"/>
  <c r="M69" i="2" s="1"/>
  <c r="N69" i="2" s="1"/>
  <c r="K131" i="2"/>
  <c r="J131" i="2"/>
  <c r="G131" i="2"/>
  <c r="M131" i="2" s="1"/>
  <c r="N131" i="2" s="1"/>
  <c r="K160" i="2"/>
  <c r="J160" i="2"/>
  <c r="G160" i="2"/>
  <c r="M160" i="2" s="1"/>
  <c r="N160" i="2" s="1"/>
  <c r="K133" i="2"/>
  <c r="J133" i="2"/>
  <c r="G133" i="2"/>
  <c r="M133" i="2" s="1"/>
  <c r="N133" i="2" s="1"/>
  <c r="K94" i="2"/>
  <c r="J94" i="2"/>
  <c r="G94" i="2"/>
  <c r="M94" i="2" s="1"/>
  <c r="N94" i="2" s="1"/>
  <c r="K122" i="2"/>
  <c r="J122" i="2"/>
  <c r="G122" i="2"/>
  <c r="M122" i="2" s="1"/>
  <c r="N122" i="2" s="1"/>
  <c r="K202" i="2"/>
  <c r="J202" i="2"/>
  <c r="G202" i="2"/>
  <c r="M202" i="2" s="1"/>
  <c r="N202" i="2" s="1"/>
  <c r="K139" i="2"/>
  <c r="J139" i="2"/>
  <c r="G139" i="2"/>
  <c r="M139" i="2" s="1"/>
  <c r="N139" i="2" s="1"/>
  <c r="K93" i="2"/>
  <c r="J93" i="2"/>
  <c r="G93" i="2"/>
  <c r="M93" i="2" s="1"/>
  <c r="N93" i="2" s="1"/>
  <c r="K163" i="2"/>
  <c r="J163" i="2"/>
  <c r="G163" i="2"/>
  <c r="M163" i="2" s="1"/>
  <c r="N163" i="2" s="1"/>
  <c r="K110" i="2"/>
  <c r="J110" i="2"/>
  <c r="G110" i="2"/>
  <c r="M110" i="2" s="1"/>
  <c r="N110" i="2" s="1"/>
  <c r="K153" i="2"/>
  <c r="J153" i="2"/>
  <c r="G153" i="2"/>
  <c r="M153" i="2" s="1"/>
  <c r="N153" i="2" s="1"/>
  <c r="K65" i="2"/>
  <c r="J65" i="2"/>
  <c r="G65" i="2"/>
  <c r="M65" i="2" s="1"/>
  <c r="N65" i="2" s="1"/>
  <c r="K49" i="2"/>
  <c r="J49" i="2"/>
  <c r="G49" i="2"/>
  <c r="M49" i="2" s="1"/>
  <c r="N49" i="2" s="1"/>
  <c r="K108" i="2"/>
  <c r="J108" i="2"/>
  <c r="G108" i="2"/>
  <c r="M108" i="2" s="1"/>
  <c r="N108" i="2" s="1"/>
  <c r="K142" i="2"/>
  <c r="J142" i="2"/>
  <c r="G142" i="2"/>
  <c r="M142" i="2" s="1"/>
  <c r="N142" i="2" s="1"/>
  <c r="K102" i="2"/>
  <c r="J102" i="2"/>
  <c r="G102" i="2"/>
  <c r="M102" i="2" s="1"/>
  <c r="N102" i="2" s="1"/>
  <c r="K189" i="2"/>
  <c r="J189" i="2"/>
  <c r="G189" i="2"/>
  <c r="M189" i="2" s="1"/>
  <c r="N189" i="2" s="1"/>
  <c r="K222" i="2"/>
  <c r="J222" i="2"/>
  <c r="G222" i="2"/>
  <c r="M222" i="2" s="1"/>
  <c r="N222" i="2" s="1"/>
  <c r="K212" i="2"/>
  <c r="J212" i="2"/>
  <c r="G212" i="2"/>
  <c r="M212" i="2" s="1"/>
  <c r="N212" i="2" s="1"/>
  <c r="K97" i="2"/>
  <c r="J97" i="2"/>
  <c r="G97" i="2"/>
  <c r="M97" i="2" s="1"/>
  <c r="N97" i="2" s="1"/>
  <c r="K152" i="2"/>
  <c r="J152" i="2"/>
  <c r="G152" i="2"/>
  <c r="M152" i="2" s="1"/>
  <c r="N152" i="2" s="1"/>
  <c r="K166" i="2"/>
  <c r="J166" i="2"/>
  <c r="G166" i="2"/>
  <c r="M166" i="2" s="1"/>
  <c r="N166" i="2" s="1"/>
  <c r="K210" i="2"/>
  <c r="J210" i="2"/>
  <c r="G210" i="2"/>
  <c r="M210" i="2" s="1"/>
  <c r="N210" i="2" s="1"/>
  <c r="K220" i="2"/>
  <c r="J220" i="2"/>
  <c r="G220" i="2"/>
  <c r="M220" i="2" s="1"/>
  <c r="N220" i="2" s="1"/>
  <c r="K68" i="2"/>
  <c r="J68" i="2"/>
  <c r="G68" i="2"/>
  <c r="M68" i="2" s="1"/>
  <c r="N68" i="2" s="1"/>
  <c r="K82" i="2"/>
  <c r="J82" i="2"/>
  <c r="G82" i="2"/>
  <c r="M82" i="2" s="1"/>
  <c r="N82" i="2" s="1"/>
  <c r="K218" i="2"/>
  <c r="J218" i="2"/>
  <c r="G218" i="2"/>
  <c r="M218" i="2" s="1"/>
  <c r="N218" i="2" s="1"/>
  <c r="K87" i="2"/>
  <c r="J87" i="2"/>
  <c r="G87" i="2"/>
  <c r="M87" i="2" s="1"/>
  <c r="N87" i="2" s="1"/>
  <c r="K172" i="2"/>
  <c r="J172" i="2"/>
  <c r="G172" i="2"/>
  <c r="M172" i="2" s="1"/>
  <c r="N172" i="2" s="1"/>
  <c r="K38" i="2"/>
  <c r="J38" i="2"/>
  <c r="G38" i="2"/>
  <c r="M38" i="2" s="1"/>
  <c r="N38" i="2" s="1"/>
  <c r="K169" i="2"/>
  <c r="J169" i="2"/>
  <c r="G169" i="2"/>
  <c r="M169" i="2" s="1"/>
  <c r="N169" i="2" s="1"/>
  <c r="K27" i="2"/>
  <c r="J27" i="2"/>
  <c r="G27" i="2"/>
  <c r="M27" i="2" s="1"/>
  <c r="N27" i="2" s="1"/>
  <c r="K42" i="2"/>
  <c r="J42" i="2"/>
  <c r="G42" i="2"/>
  <c r="M42" i="2" s="1"/>
  <c r="N42" i="2" s="1"/>
  <c r="K165" i="2"/>
  <c r="J165" i="2"/>
  <c r="G165" i="2"/>
  <c r="M165" i="2" s="1"/>
  <c r="N165" i="2" s="1"/>
  <c r="K123" i="2"/>
  <c r="J123" i="2"/>
  <c r="G123" i="2"/>
  <c r="M123" i="2" s="1"/>
  <c r="N123" i="2" s="1"/>
  <c r="K106" i="2"/>
  <c r="J106" i="2"/>
  <c r="G106" i="2"/>
  <c r="M106" i="2" s="1"/>
  <c r="N106" i="2" s="1"/>
  <c r="K88" i="2"/>
  <c r="J88" i="2"/>
  <c r="G88" i="2"/>
  <c r="M88" i="2" s="1"/>
  <c r="N88" i="2" s="1"/>
  <c r="K100" i="2"/>
  <c r="J100" i="2"/>
  <c r="G100" i="2"/>
  <c r="M100" i="2" s="1"/>
  <c r="N100" i="2" s="1"/>
  <c r="K124" i="2"/>
  <c r="J124" i="2"/>
  <c r="G124" i="2"/>
  <c r="M124" i="2" s="1"/>
  <c r="N124" i="2" s="1"/>
  <c r="K170" i="2"/>
  <c r="J170" i="2"/>
  <c r="G170" i="2"/>
  <c r="M170" i="2" s="1"/>
  <c r="N170" i="2" s="1"/>
  <c r="K103" i="2"/>
  <c r="J103" i="2"/>
  <c r="G103" i="2"/>
  <c r="M103" i="2" s="1"/>
  <c r="N103" i="2" s="1"/>
  <c r="K175" i="2"/>
  <c r="J175" i="2"/>
  <c r="G175" i="2"/>
  <c r="M175" i="2" s="1"/>
  <c r="N175" i="2" s="1"/>
  <c r="K168" i="2"/>
  <c r="J168" i="2"/>
  <c r="G168" i="2"/>
  <c r="M168" i="2" s="1"/>
  <c r="N168" i="2" s="1"/>
  <c r="K147" i="2"/>
  <c r="J147" i="2"/>
  <c r="G147" i="2"/>
  <c r="M147" i="2" s="1"/>
  <c r="N147" i="2" s="1"/>
  <c r="K143" i="2"/>
  <c r="J143" i="2"/>
  <c r="G143" i="2"/>
  <c r="M143" i="2" s="1"/>
  <c r="N143" i="2" s="1"/>
  <c r="K154" i="2"/>
  <c r="J154" i="2"/>
  <c r="G154" i="2"/>
  <c r="M154" i="2" s="1"/>
  <c r="N154" i="2" s="1"/>
  <c r="K30" i="2"/>
  <c r="J30" i="2"/>
  <c r="G30" i="2"/>
  <c r="M30" i="2" s="1"/>
  <c r="N30" i="2" s="1"/>
  <c r="K109" i="2"/>
  <c r="J109" i="2"/>
  <c r="G109" i="2"/>
  <c r="M109" i="2" s="1"/>
  <c r="N109" i="2" s="1"/>
  <c r="K140" i="2"/>
  <c r="J140" i="2"/>
  <c r="G140" i="2"/>
  <c r="M140" i="2" s="1"/>
  <c r="N140" i="2" s="1"/>
  <c r="K127" i="2"/>
  <c r="J127" i="2"/>
  <c r="G127" i="2"/>
  <c r="M127" i="2" s="1"/>
  <c r="N127" i="2" s="1"/>
  <c r="K144" i="2"/>
  <c r="J144" i="2"/>
  <c r="G144" i="2"/>
  <c r="M144" i="2" s="1"/>
  <c r="N144" i="2" s="1"/>
  <c r="K120" i="2"/>
  <c r="J120" i="2"/>
  <c r="G120" i="2"/>
  <c r="M120" i="2" s="1"/>
  <c r="N120" i="2" s="1"/>
  <c r="K121" i="2"/>
  <c r="J121" i="2"/>
  <c r="G121" i="2"/>
  <c r="M121" i="2" s="1"/>
  <c r="N121" i="2" s="1"/>
  <c r="K113" i="2"/>
  <c r="J113" i="2"/>
  <c r="G113" i="2"/>
  <c r="M113" i="2" s="1"/>
  <c r="N113" i="2" s="1"/>
  <c r="K155" i="2"/>
  <c r="J155" i="2"/>
  <c r="G155" i="2"/>
  <c r="M155" i="2" s="1"/>
  <c r="N155" i="2" s="1"/>
  <c r="K211" i="2"/>
  <c r="J211" i="2"/>
  <c r="G211" i="2"/>
  <c r="M211" i="2" s="1"/>
  <c r="N211" i="2" s="1"/>
  <c r="K194" i="2"/>
  <c r="J194" i="2"/>
  <c r="G194" i="2"/>
  <c r="M194" i="2" s="1"/>
  <c r="N194" i="2" s="1"/>
  <c r="K150" i="2"/>
  <c r="J150" i="2"/>
  <c r="G150" i="2"/>
  <c r="M150" i="2" s="1"/>
  <c r="N150" i="2" s="1"/>
  <c r="K130" i="2"/>
  <c r="J130" i="2"/>
  <c r="G130" i="2"/>
  <c r="M130" i="2" s="1"/>
  <c r="N130" i="2" s="1"/>
  <c r="K209" i="2"/>
  <c r="J209" i="2"/>
  <c r="G209" i="2"/>
  <c r="M209" i="2" s="1"/>
  <c r="N209" i="2" s="1"/>
  <c r="K167" i="2"/>
  <c r="J167" i="2"/>
  <c r="G167" i="2"/>
  <c r="M167" i="2" s="1"/>
  <c r="N167" i="2" s="1"/>
  <c r="K179" i="2"/>
  <c r="J179" i="2"/>
  <c r="G179" i="2"/>
  <c r="M179" i="2" s="1"/>
  <c r="N179" i="2" s="1"/>
  <c r="K162" i="2"/>
  <c r="J162" i="2"/>
  <c r="G162" i="2"/>
  <c r="M162" i="2" s="1"/>
  <c r="N162" i="2" s="1"/>
  <c r="K201" i="2"/>
  <c r="J201" i="2"/>
  <c r="G201" i="2"/>
  <c r="M201" i="2" s="1"/>
  <c r="N201" i="2" s="1"/>
  <c r="K174" i="2"/>
  <c r="J174" i="2"/>
  <c r="G174" i="2"/>
  <c r="M174" i="2" s="1"/>
  <c r="N174" i="2" s="1"/>
  <c r="K173" i="2"/>
  <c r="J173" i="2"/>
  <c r="G173" i="2"/>
  <c r="M173" i="2" s="1"/>
  <c r="N173" i="2" s="1"/>
  <c r="K204" i="2"/>
  <c r="J204" i="2"/>
  <c r="G204" i="2"/>
  <c r="M204" i="2" s="1"/>
  <c r="N204" i="2" s="1"/>
  <c r="K188" i="2"/>
  <c r="J188" i="2"/>
  <c r="G188" i="2"/>
  <c r="M188" i="2" s="1"/>
  <c r="N188" i="2" s="1"/>
  <c r="K192" i="2"/>
  <c r="J192" i="2"/>
  <c r="G192" i="2"/>
  <c r="M192" i="2" s="1"/>
  <c r="N192" i="2" s="1"/>
  <c r="K196" i="2"/>
  <c r="J196" i="2"/>
  <c r="G196" i="2"/>
  <c r="M196" i="2" s="1"/>
  <c r="N196" i="2" s="1"/>
  <c r="K171" i="2"/>
  <c r="J171" i="2"/>
  <c r="G171" i="2"/>
  <c r="M171" i="2" s="1"/>
  <c r="N171" i="2" s="1"/>
  <c r="K129" i="2"/>
  <c r="J129" i="2"/>
  <c r="G129" i="2"/>
  <c r="M129" i="2" s="1"/>
  <c r="N129" i="2" s="1"/>
  <c r="K176" i="2"/>
  <c r="J176" i="2"/>
  <c r="G176" i="2"/>
  <c r="M176" i="2" s="1"/>
  <c r="N176" i="2" s="1"/>
  <c r="K190" i="2"/>
  <c r="J190" i="2"/>
  <c r="G190" i="2"/>
  <c r="M190" i="2" s="1"/>
  <c r="N190" i="2" s="1"/>
  <c r="K184" i="2"/>
  <c r="J184" i="2"/>
  <c r="G184" i="2"/>
  <c r="M184" i="2" s="1"/>
  <c r="N184" i="2" s="1"/>
  <c r="K81" i="2"/>
  <c r="J81" i="2"/>
  <c r="G81" i="2"/>
  <c r="M81" i="2" s="1"/>
  <c r="N81" i="2" s="1"/>
  <c r="K114" i="2"/>
  <c r="J114" i="2"/>
  <c r="G114" i="2"/>
  <c r="M114" i="2" s="1"/>
  <c r="N114" i="2" s="1"/>
  <c r="K197" i="2"/>
  <c r="J197" i="2"/>
  <c r="G197" i="2"/>
  <c r="M197" i="2" s="1"/>
  <c r="N197" i="2" s="1"/>
  <c r="K213" i="2"/>
  <c r="J213" i="2"/>
  <c r="G213" i="2"/>
  <c r="M213" i="2" s="1"/>
  <c r="N213" i="2" s="1"/>
  <c r="K208" i="2"/>
  <c r="J208" i="2"/>
  <c r="G208" i="2"/>
  <c r="M208" i="2" s="1"/>
  <c r="N208" i="2" s="1"/>
  <c r="K221" i="2"/>
  <c r="J221" i="2"/>
  <c r="G221" i="2"/>
  <c r="M221" i="2" s="1"/>
  <c r="N221" i="2" s="1"/>
  <c r="K215" i="2"/>
  <c r="J215" i="2"/>
  <c r="G215" i="2"/>
  <c r="M215" i="2" s="1"/>
  <c r="N215" i="2" s="1"/>
  <c r="K107" i="2"/>
  <c r="J107" i="2"/>
  <c r="G107" i="2"/>
  <c r="M107" i="2" s="1"/>
  <c r="N107" i="2" s="1"/>
  <c r="K83" i="2"/>
  <c r="J83" i="2"/>
  <c r="G83" i="2"/>
  <c r="M83" i="2" s="1"/>
  <c r="N83" i="2" s="1"/>
  <c r="K207" i="2"/>
  <c r="J207" i="2"/>
  <c r="G207" i="2"/>
  <c r="M207" i="2" s="1"/>
  <c r="N207" i="2" s="1"/>
  <c r="K180" i="2"/>
  <c r="J180" i="2"/>
  <c r="G180" i="2"/>
  <c r="M180" i="2" s="1"/>
  <c r="N180" i="2" s="1"/>
  <c r="K217" i="2"/>
  <c r="J217" i="2"/>
  <c r="G217" i="2"/>
  <c r="M217" i="2" s="1"/>
  <c r="N217" i="2" s="1"/>
  <c r="K105" i="2"/>
  <c r="J105" i="2"/>
  <c r="G105" i="2"/>
  <c r="J223" i="2" l="1"/>
  <c r="Q208" i="3"/>
  <c r="Q117" i="3"/>
  <c r="Q216" i="3"/>
  <c r="Q172" i="3"/>
  <c r="Q116" i="3"/>
  <c r="Q190" i="3"/>
  <c r="Q153" i="3"/>
  <c r="Q171" i="3"/>
  <c r="Q191" i="3"/>
  <c r="Q194" i="3"/>
  <c r="Q39" i="3"/>
  <c r="Q210" i="3"/>
  <c r="Q93" i="3"/>
  <c r="Q61" i="3"/>
  <c r="Q64" i="3"/>
  <c r="Q213" i="3"/>
  <c r="Q192" i="3"/>
  <c r="Q199" i="3"/>
  <c r="Q118" i="3"/>
  <c r="Q37" i="3"/>
  <c r="Q57" i="3"/>
  <c r="Q159" i="3"/>
  <c r="Q195" i="3"/>
  <c r="Q70" i="3"/>
  <c r="Q101" i="3"/>
  <c r="Q179" i="3"/>
  <c r="Q85" i="3"/>
  <c r="Q19" i="3"/>
  <c r="Q10" i="3"/>
  <c r="Q114" i="3"/>
  <c r="Q209" i="3"/>
  <c r="Q49" i="3"/>
  <c r="Q128" i="3"/>
  <c r="Q204" i="3"/>
  <c r="Q147" i="3"/>
  <c r="Q211" i="3"/>
  <c r="Q31" i="3"/>
  <c r="L187" i="2"/>
  <c r="Q48" i="3"/>
  <c r="Q96" i="3"/>
  <c r="Q63" i="3"/>
  <c r="Q24" i="3"/>
  <c r="Q169" i="3"/>
  <c r="Q151" i="3"/>
  <c r="Q219" i="3"/>
  <c r="Q174" i="3"/>
  <c r="Q162" i="3"/>
  <c r="Q87" i="3"/>
  <c r="Q181" i="3"/>
  <c r="Q129" i="3"/>
  <c r="Q52" i="3"/>
  <c r="Q127" i="3"/>
  <c r="Q106" i="3"/>
  <c r="Q218" i="3"/>
  <c r="Q124" i="3"/>
  <c r="Q201" i="3"/>
  <c r="Q36" i="3"/>
  <c r="Q44" i="3"/>
  <c r="Q104" i="3"/>
  <c r="Q71" i="3"/>
  <c r="Q97" i="3"/>
  <c r="Q138" i="3"/>
  <c r="Q189" i="3"/>
  <c r="Q42" i="3"/>
  <c r="Q139" i="3"/>
  <c r="Q5" i="3"/>
  <c r="Q152" i="3"/>
  <c r="Q119" i="3"/>
  <c r="Q163" i="3"/>
  <c r="Q50" i="3"/>
  <c r="Q212" i="3"/>
  <c r="Q202" i="3"/>
  <c r="Q72" i="3"/>
  <c r="Q41" i="3"/>
  <c r="Q200" i="3"/>
  <c r="Q215" i="3"/>
  <c r="Q111" i="3"/>
  <c r="Q95" i="3"/>
  <c r="Q158" i="3"/>
  <c r="Q157" i="3"/>
  <c r="Q154" i="3"/>
  <c r="Q69" i="3"/>
  <c r="Q135" i="3"/>
  <c r="Q137" i="3"/>
  <c r="Q205" i="3"/>
  <c r="Q220" i="3"/>
  <c r="Q165" i="3"/>
  <c r="Q107" i="3"/>
  <c r="Q140" i="3"/>
  <c r="Q103" i="3"/>
  <c r="Q182" i="3"/>
  <c r="Q115" i="3"/>
  <c r="Q145" i="3"/>
  <c r="Q122" i="3"/>
  <c r="Q125" i="3"/>
  <c r="Q18" i="3"/>
  <c r="Q207" i="3"/>
  <c r="Q105" i="3"/>
  <c r="Q77" i="3"/>
  <c r="Q59" i="3"/>
  <c r="Q79" i="3"/>
  <c r="Q86" i="3"/>
  <c r="Q38" i="3"/>
  <c r="Q60" i="3"/>
  <c r="Q81" i="3"/>
  <c r="J69" i="4"/>
  <c r="K69" i="4"/>
  <c r="L69" i="4" s="1"/>
  <c r="J165" i="4"/>
  <c r="K165" i="4"/>
  <c r="L165" i="4" s="1"/>
  <c r="J169" i="4"/>
  <c r="K169" i="4"/>
  <c r="L169" i="4" s="1"/>
  <c r="J89" i="4"/>
  <c r="K89" i="4"/>
  <c r="L89" i="4" s="1"/>
  <c r="J161" i="4"/>
  <c r="K161" i="4"/>
  <c r="L161" i="4" s="1"/>
  <c r="J30" i="4"/>
  <c r="K30" i="4"/>
  <c r="L30" i="4" s="1"/>
  <c r="J138" i="4"/>
  <c r="K138" i="4"/>
  <c r="L138" i="4" s="1"/>
  <c r="J100" i="4"/>
  <c r="K100" i="4"/>
  <c r="L100" i="4" s="1"/>
  <c r="J133" i="4"/>
  <c r="K133" i="4"/>
  <c r="L133" i="4" s="1"/>
  <c r="J80" i="4"/>
  <c r="K80" i="4"/>
  <c r="L80" i="4" s="1"/>
  <c r="J178" i="4"/>
  <c r="K178" i="4"/>
  <c r="L178" i="4" s="1"/>
  <c r="J180" i="4"/>
  <c r="K180" i="4"/>
  <c r="L180" i="4" s="1"/>
  <c r="J76" i="4"/>
  <c r="K76" i="4"/>
  <c r="L76" i="4" s="1"/>
  <c r="J182" i="4"/>
  <c r="K182" i="4"/>
  <c r="L182" i="4" s="1"/>
  <c r="J141" i="4"/>
  <c r="K141" i="4"/>
  <c r="L141" i="4" s="1"/>
  <c r="J118" i="4"/>
  <c r="K118" i="4"/>
  <c r="L118" i="4" s="1"/>
  <c r="J26" i="4"/>
  <c r="K26" i="4"/>
  <c r="L26" i="4" s="1"/>
  <c r="J64" i="4"/>
  <c r="K64" i="4"/>
  <c r="L64" i="4" s="1"/>
  <c r="J188" i="4"/>
  <c r="K188" i="4"/>
  <c r="L188" i="4" s="1"/>
  <c r="J96" i="4"/>
  <c r="K96" i="4"/>
  <c r="L96" i="4" s="1"/>
  <c r="J124" i="4"/>
  <c r="K124" i="4"/>
  <c r="L124" i="4" s="1"/>
  <c r="J193" i="4"/>
  <c r="K193" i="4"/>
  <c r="L193" i="4" s="1"/>
  <c r="W8" i="5"/>
  <c r="Y8" i="5" s="1"/>
  <c r="O54" i="5"/>
  <c r="W57" i="5"/>
  <c r="Y57" i="5" s="1"/>
  <c r="O58" i="5"/>
  <c r="W61" i="5"/>
  <c r="Y61" i="5" s="1"/>
  <c r="O62" i="5"/>
  <c r="U62" i="5" s="1"/>
  <c r="W65" i="5"/>
  <c r="Y65" i="5" s="1"/>
  <c r="O66" i="5"/>
  <c r="U66" i="5" s="1"/>
  <c r="W69" i="5"/>
  <c r="Y69" i="5" s="1"/>
  <c r="O70" i="5"/>
  <c r="U70" i="5" s="1"/>
  <c r="W73" i="5"/>
  <c r="Y73" i="5" s="1"/>
  <c r="O74" i="5"/>
  <c r="U74" i="5" s="1"/>
  <c r="W77" i="5"/>
  <c r="Y77" i="5" s="1"/>
  <c r="O78" i="5"/>
  <c r="U78" i="5" s="1"/>
  <c r="O80" i="5"/>
  <c r="U80" i="5" s="1"/>
  <c r="O82" i="5"/>
  <c r="U82" i="5" s="1"/>
  <c r="O84" i="5"/>
  <c r="U84" i="5" s="1"/>
  <c r="O86" i="5"/>
  <c r="U86" i="5" s="1"/>
  <c r="O88" i="5"/>
  <c r="U88" i="5" s="1"/>
  <c r="O90" i="5"/>
  <c r="U90" i="5" s="1"/>
  <c r="O92" i="5"/>
  <c r="U92" i="5" s="1"/>
  <c r="O94" i="5"/>
  <c r="U94" i="5" s="1"/>
  <c r="O96" i="5"/>
  <c r="U96" i="5" s="1"/>
  <c r="O98" i="5"/>
  <c r="U98" i="5" s="1"/>
  <c r="O100" i="5"/>
  <c r="U100" i="5" s="1"/>
  <c r="O102" i="5"/>
  <c r="U102" i="5" s="1"/>
  <c r="W140" i="5"/>
  <c r="Y140" i="5" s="1"/>
  <c r="O141" i="5"/>
  <c r="W144" i="5"/>
  <c r="Y144" i="5" s="1"/>
  <c r="O145" i="5"/>
  <c r="W148" i="5"/>
  <c r="Y148" i="5" s="1"/>
  <c r="O149" i="5"/>
  <c r="T149" i="5" s="1"/>
  <c r="W152" i="5"/>
  <c r="Y152" i="5" s="1"/>
  <c r="O153" i="5"/>
  <c r="T153" i="5" s="1"/>
  <c r="W156" i="5"/>
  <c r="Y156" i="5" s="1"/>
  <c r="O157" i="5"/>
  <c r="T157" i="5" s="1"/>
  <c r="W160" i="5"/>
  <c r="Y160" i="5" s="1"/>
  <c r="O161" i="5"/>
  <c r="T161" i="5" s="1"/>
  <c r="W164" i="5"/>
  <c r="Y164" i="5" s="1"/>
  <c r="O165" i="5"/>
  <c r="T165" i="5" s="1"/>
  <c r="W168" i="5"/>
  <c r="Y168" i="5" s="1"/>
  <c r="O169" i="5"/>
  <c r="T169" i="5" s="1"/>
  <c r="W172" i="5"/>
  <c r="Y172" i="5" s="1"/>
  <c r="O173" i="5"/>
  <c r="T173" i="5" s="1"/>
  <c r="W191" i="5"/>
  <c r="Y191" i="5" s="1"/>
  <c r="O191" i="5"/>
  <c r="T191" i="5" s="1"/>
  <c r="W195" i="5"/>
  <c r="Y195" i="5" s="1"/>
  <c r="O195" i="5"/>
  <c r="T195" i="5" s="1"/>
  <c r="W199" i="5"/>
  <c r="Y199" i="5" s="1"/>
  <c r="O199" i="5"/>
  <c r="T199" i="5" s="1"/>
  <c r="K191" i="4"/>
  <c r="L191" i="4" s="1"/>
  <c r="K175" i="4"/>
  <c r="L175" i="4" s="1"/>
  <c r="K159" i="4"/>
  <c r="L159" i="4" s="1"/>
  <c r="K127" i="4"/>
  <c r="L127" i="4" s="1"/>
  <c r="K111" i="4"/>
  <c r="L111" i="4" s="1"/>
  <c r="K79" i="4"/>
  <c r="L79" i="4" s="1"/>
  <c r="K63" i="4"/>
  <c r="L63" i="4" s="1"/>
  <c r="K47" i="4"/>
  <c r="L47" i="4" s="1"/>
  <c r="Q120" i="3"/>
  <c r="Q8" i="3"/>
  <c r="Q99" i="3"/>
  <c r="Q26" i="3"/>
  <c r="Q214" i="3"/>
  <c r="Q167" i="3"/>
  <c r="Q89" i="3"/>
  <c r="Q82" i="3"/>
  <c r="Q40" i="3"/>
  <c r="Q83" i="3"/>
  <c r="Q66" i="3"/>
  <c r="Q78" i="3"/>
  <c r="Q148" i="3"/>
  <c r="Q27" i="3"/>
  <c r="Q141" i="3"/>
  <c r="J46" i="4"/>
  <c r="K46" i="4"/>
  <c r="L46" i="4" s="1"/>
  <c r="J73" i="4"/>
  <c r="K73" i="4"/>
  <c r="L73" i="4" s="1"/>
  <c r="J166" i="4"/>
  <c r="K166" i="4"/>
  <c r="L166" i="4" s="1"/>
  <c r="J10" i="4"/>
  <c r="K10" i="4"/>
  <c r="L10" i="4" s="1"/>
  <c r="J170" i="4"/>
  <c r="K170" i="4"/>
  <c r="L170" i="4" s="1"/>
  <c r="J32" i="4"/>
  <c r="K32" i="4"/>
  <c r="L32" i="4" s="1"/>
  <c r="J174" i="4"/>
  <c r="K174" i="4"/>
  <c r="L174" i="4" s="1"/>
  <c r="J93" i="4"/>
  <c r="K93" i="4"/>
  <c r="L93" i="4" s="1"/>
  <c r="J84" i="4"/>
  <c r="K84" i="4"/>
  <c r="L84" i="4" s="1"/>
  <c r="J152" i="4"/>
  <c r="K152" i="4"/>
  <c r="L152" i="4" s="1"/>
  <c r="J108" i="4"/>
  <c r="K108" i="4"/>
  <c r="L108" i="4" s="1"/>
  <c r="J128" i="4"/>
  <c r="K128" i="4"/>
  <c r="L128" i="4" s="1"/>
  <c r="J58" i="4"/>
  <c r="K58" i="4"/>
  <c r="L58" i="4" s="1"/>
  <c r="J148" i="4"/>
  <c r="K148" i="4"/>
  <c r="L148" i="4" s="1"/>
  <c r="J154" i="4"/>
  <c r="K154" i="4"/>
  <c r="L154" i="4" s="1"/>
  <c r="J185" i="4"/>
  <c r="K185" i="4"/>
  <c r="L185" i="4" s="1"/>
  <c r="J38" i="4"/>
  <c r="K38" i="4"/>
  <c r="L38" i="4" s="1"/>
  <c r="J112" i="4"/>
  <c r="K112" i="4"/>
  <c r="L112" i="4" s="1"/>
  <c r="J144" i="4"/>
  <c r="K144" i="4"/>
  <c r="L144" i="4" s="1"/>
  <c r="J52" i="4"/>
  <c r="K52" i="4"/>
  <c r="L52" i="4" s="1"/>
  <c r="J189" i="4"/>
  <c r="K189" i="4"/>
  <c r="L189" i="4" s="1"/>
  <c r="J121" i="4"/>
  <c r="K121" i="4"/>
  <c r="L121" i="4" s="1"/>
  <c r="J62" i="4"/>
  <c r="K62" i="4"/>
  <c r="L62" i="4" s="1"/>
  <c r="J164" i="4"/>
  <c r="K164" i="4"/>
  <c r="L164" i="4" s="1"/>
  <c r="J130" i="4"/>
  <c r="K130" i="4"/>
  <c r="L130" i="4" s="1"/>
  <c r="J194" i="4"/>
  <c r="K194" i="4"/>
  <c r="L194" i="4" s="1"/>
  <c r="G223" i="5"/>
  <c r="M223" i="5" s="1"/>
  <c r="W7" i="5"/>
  <c r="Y7" i="5" s="1"/>
  <c r="O8" i="5"/>
  <c r="T8" i="5" s="1"/>
  <c r="W11" i="5"/>
  <c r="Y11" i="5" s="1"/>
  <c r="O12" i="5"/>
  <c r="T12" i="5" s="1"/>
  <c r="W192" i="5"/>
  <c r="Y192" i="5" s="1"/>
  <c r="O192" i="5"/>
  <c r="T192" i="5" s="1"/>
  <c r="K187" i="4"/>
  <c r="L187" i="4" s="1"/>
  <c r="K171" i="4"/>
  <c r="L171" i="4" s="1"/>
  <c r="K139" i="4"/>
  <c r="L139" i="4" s="1"/>
  <c r="K123" i="4"/>
  <c r="L123" i="4" s="1"/>
  <c r="K75" i="4"/>
  <c r="L75" i="4" s="1"/>
  <c r="Q136" i="3"/>
  <c r="Q33" i="3"/>
  <c r="Q53" i="3"/>
  <c r="Q91" i="3"/>
  <c r="Q112" i="3"/>
  <c r="Q203" i="3"/>
  <c r="Q51" i="3"/>
  <c r="Q34" i="3"/>
  <c r="Q74" i="3"/>
  <c r="Q146" i="3"/>
  <c r="J146" i="4"/>
  <c r="K146" i="4"/>
  <c r="L146" i="4" s="1"/>
  <c r="J77" i="4"/>
  <c r="K77" i="4"/>
  <c r="L77" i="4" s="1"/>
  <c r="J134" i="4"/>
  <c r="K134" i="4"/>
  <c r="L134" i="4" s="1"/>
  <c r="J45" i="4"/>
  <c r="K45" i="4"/>
  <c r="L45" i="4" s="1"/>
  <c r="J177" i="4"/>
  <c r="K177" i="4"/>
  <c r="L177" i="4" s="1"/>
  <c r="J110" i="4"/>
  <c r="K110" i="4"/>
  <c r="L110" i="4" s="1"/>
  <c r="J181" i="4"/>
  <c r="K181" i="4"/>
  <c r="L181" i="4" s="1"/>
  <c r="J184" i="4"/>
  <c r="K184" i="4"/>
  <c r="L184" i="4" s="1"/>
  <c r="J142" i="4"/>
  <c r="K142" i="4"/>
  <c r="L142" i="4" s="1"/>
  <c r="J102" i="4"/>
  <c r="K102" i="4"/>
  <c r="L102" i="4" s="1"/>
  <c r="J50" i="4"/>
  <c r="K50" i="4"/>
  <c r="L50" i="4" s="1"/>
  <c r="J92" i="4"/>
  <c r="K92" i="4"/>
  <c r="L92" i="4" s="1"/>
  <c r="J157" i="4"/>
  <c r="K157" i="4"/>
  <c r="L157" i="4" s="1"/>
  <c r="J68" i="4"/>
  <c r="K68" i="4"/>
  <c r="L68" i="4" s="1"/>
  <c r="J192" i="4"/>
  <c r="K192" i="4"/>
  <c r="L192" i="4" s="1"/>
  <c r="W6" i="5"/>
  <c r="Y6" i="5" s="1"/>
  <c r="W10" i="5"/>
  <c r="Y10" i="5" s="1"/>
  <c r="O56" i="5"/>
  <c r="O60" i="5"/>
  <c r="U60" i="5" s="1"/>
  <c r="W63" i="5"/>
  <c r="Y63" i="5" s="1"/>
  <c r="O64" i="5"/>
  <c r="U64" i="5" s="1"/>
  <c r="W67" i="5"/>
  <c r="Y67" i="5" s="1"/>
  <c r="O68" i="5"/>
  <c r="U68" i="5" s="1"/>
  <c r="W71" i="5"/>
  <c r="Y71" i="5" s="1"/>
  <c r="O72" i="5"/>
  <c r="U72" i="5" s="1"/>
  <c r="W75" i="5"/>
  <c r="Y75" i="5" s="1"/>
  <c r="O76" i="5"/>
  <c r="U76" i="5" s="1"/>
  <c r="O79" i="5"/>
  <c r="U79" i="5" s="1"/>
  <c r="O81" i="5"/>
  <c r="U81" i="5" s="1"/>
  <c r="O83" i="5"/>
  <c r="U83" i="5" s="1"/>
  <c r="O85" i="5"/>
  <c r="U85" i="5" s="1"/>
  <c r="O87" i="5"/>
  <c r="U87" i="5" s="1"/>
  <c r="O89" i="5"/>
  <c r="U89" i="5" s="1"/>
  <c r="O91" i="5"/>
  <c r="U91" i="5" s="1"/>
  <c r="O93" i="5"/>
  <c r="U93" i="5" s="1"/>
  <c r="O95" i="5"/>
  <c r="U95" i="5" s="1"/>
  <c r="O97" i="5"/>
  <c r="U97" i="5" s="1"/>
  <c r="O99" i="5"/>
  <c r="U99" i="5" s="1"/>
  <c r="O101" i="5"/>
  <c r="U101" i="5" s="1"/>
  <c r="O139" i="5"/>
  <c r="O143" i="5"/>
  <c r="O147" i="5"/>
  <c r="T147" i="5" s="1"/>
  <c r="W193" i="5"/>
  <c r="Y193" i="5" s="1"/>
  <c r="O193" i="5"/>
  <c r="T193" i="5" s="1"/>
  <c r="W197" i="5"/>
  <c r="Y197" i="5" s="1"/>
  <c r="O197" i="5"/>
  <c r="T197" i="5" s="1"/>
  <c r="W201" i="5"/>
  <c r="Y201" i="5" s="1"/>
  <c r="O201" i="5"/>
  <c r="T201" i="5" s="1"/>
  <c r="K183" i="4"/>
  <c r="L183" i="4" s="1"/>
  <c r="K167" i="4"/>
  <c r="L167" i="4" s="1"/>
  <c r="K119" i="4"/>
  <c r="L119" i="4" s="1"/>
  <c r="K71" i="4"/>
  <c r="L71" i="4" s="1"/>
  <c r="K55" i="4"/>
  <c r="L55" i="4" s="1"/>
  <c r="Q21" i="3"/>
  <c r="Q196" i="3"/>
  <c r="Q54" i="3"/>
  <c r="Q62" i="3"/>
  <c r="Q43" i="3"/>
  <c r="Q55" i="3"/>
  <c r="Q29" i="3"/>
  <c r="Q32" i="3"/>
  <c r="Q65" i="3"/>
  <c r="Q13" i="3"/>
  <c r="Q25" i="3"/>
  <c r="J70" i="4"/>
  <c r="K70" i="4"/>
  <c r="L70" i="4" s="1"/>
  <c r="J168" i="4"/>
  <c r="K168" i="4"/>
  <c r="L168" i="4" s="1"/>
  <c r="J137" i="4"/>
  <c r="K137" i="4"/>
  <c r="L137" i="4" s="1"/>
  <c r="J34" i="4"/>
  <c r="K34" i="4"/>
  <c r="L34" i="4" s="1"/>
  <c r="J172" i="4"/>
  <c r="K172" i="4"/>
  <c r="L172" i="4" s="1"/>
  <c r="J176" i="4"/>
  <c r="K176" i="4"/>
  <c r="L176" i="4" s="1"/>
  <c r="J42" i="4"/>
  <c r="K42" i="4"/>
  <c r="L42" i="4" s="1"/>
  <c r="J65" i="4"/>
  <c r="K65" i="4"/>
  <c r="L65" i="4" s="1"/>
  <c r="J104" i="4"/>
  <c r="K104" i="4"/>
  <c r="L104" i="4" s="1"/>
  <c r="J72" i="4"/>
  <c r="K72" i="4"/>
  <c r="L72" i="4" s="1"/>
  <c r="J120" i="4"/>
  <c r="K120" i="4"/>
  <c r="L120" i="4" s="1"/>
  <c r="J12" i="4"/>
  <c r="K12" i="4"/>
  <c r="L12" i="4" s="1"/>
  <c r="J160" i="4"/>
  <c r="K160" i="4"/>
  <c r="L160" i="4" s="1"/>
  <c r="J140" i="4"/>
  <c r="K140" i="4"/>
  <c r="L140" i="4" s="1"/>
  <c r="J136" i="4"/>
  <c r="K136" i="4"/>
  <c r="L136" i="4" s="1"/>
  <c r="J186" i="4"/>
  <c r="K186" i="4"/>
  <c r="L186" i="4" s="1"/>
  <c r="J132" i="4"/>
  <c r="K132" i="4"/>
  <c r="L132" i="4" s="1"/>
  <c r="J88" i="4"/>
  <c r="K88" i="4"/>
  <c r="L88" i="4" s="1"/>
  <c r="J113" i="4"/>
  <c r="K113" i="4"/>
  <c r="L113" i="4" s="1"/>
  <c r="J25" i="4"/>
  <c r="K25" i="4"/>
  <c r="L25" i="4" s="1"/>
  <c r="J145" i="4"/>
  <c r="K145" i="4"/>
  <c r="L145" i="4" s="1"/>
  <c r="J90" i="4"/>
  <c r="K90" i="4"/>
  <c r="L90" i="4" s="1"/>
  <c r="J190" i="4"/>
  <c r="K190" i="4"/>
  <c r="L190" i="4" s="1"/>
  <c r="J105" i="4"/>
  <c r="K105" i="4"/>
  <c r="L105" i="4" s="1"/>
  <c r="J122" i="4"/>
  <c r="K122" i="4"/>
  <c r="L122" i="4" s="1"/>
  <c r="J126" i="4"/>
  <c r="K126" i="4"/>
  <c r="L126" i="4" s="1"/>
  <c r="W5" i="5"/>
  <c r="Y5" i="5" s="1"/>
  <c r="O6" i="5"/>
  <c r="T6" i="5" s="1"/>
  <c r="W9" i="5"/>
  <c r="Y9" i="5" s="1"/>
  <c r="O10" i="5"/>
  <c r="T10" i="5" s="1"/>
  <c r="W54" i="5"/>
  <c r="Y54" i="5" s="1"/>
  <c r="W58" i="5"/>
  <c r="Y58" i="5" s="1"/>
  <c r="W62" i="5"/>
  <c r="Y62" i="5" s="1"/>
  <c r="W66" i="5"/>
  <c r="Y66" i="5" s="1"/>
  <c r="W70" i="5"/>
  <c r="Y70" i="5" s="1"/>
  <c r="W74" i="5"/>
  <c r="Y74" i="5" s="1"/>
  <c r="W141" i="5"/>
  <c r="Y141" i="5" s="1"/>
  <c r="W145" i="5"/>
  <c r="Y145" i="5" s="1"/>
  <c r="W149" i="5"/>
  <c r="Y149" i="5" s="1"/>
  <c r="W153" i="5"/>
  <c r="Y153" i="5" s="1"/>
  <c r="W157" i="5"/>
  <c r="Y157" i="5" s="1"/>
  <c r="W161" i="5"/>
  <c r="Y161" i="5" s="1"/>
  <c r="W165" i="5"/>
  <c r="Y165" i="5" s="1"/>
  <c r="O166" i="5"/>
  <c r="T166" i="5" s="1"/>
  <c r="W169" i="5"/>
  <c r="Y169" i="5" s="1"/>
  <c r="O170" i="5"/>
  <c r="T170" i="5" s="1"/>
  <c r="W173" i="5"/>
  <c r="Y173" i="5" s="1"/>
  <c r="O174" i="5"/>
  <c r="T174" i="5" s="1"/>
  <c r="O177" i="5"/>
  <c r="T177" i="5" s="1"/>
  <c r="O179" i="5"/>
  <c r="T179" i="5" s="1"/>
  <c r="W194" i="5"/>
  <c r="Y194" i="5" s="1"/>
  <c r="O194" i="5"/>
  <c r="T194" i="5" s="1"/>
  <c r="K195" i="4"/>
  <c r="L195" i="4" s="1"/>
  <c r="K179" i="4"/>
  <c r="L179" i="4" s="1"/>
  <c r="K163" i="4"/>
  <c r="L163" i="4" s="1"/>
  <c r="K131" i="4"/>
  <c r="L131" i="4" s="1"/>
  <c r="K115" i="4"/>
  <c r="L115" i="4" s="1"/>
  <c r="K99" i="4"/>
  <c r="L99" i="4" s="1"/>
  <c r="K83" i="4"/>
  <c r="L83" i="4" s="1"/>
  <c r="K35" i="4"/>
  <c r="L35" i="4" s="1"/>
  <c r="K19" i="4"/>
  <c r="L19" i="4" s="1"/>
  <c r="O196" i="5"/>
  <c r="T196" i="5" s="1"/>
  <c r="O198" i="5"/>
  <c r="T198" i="5" s="1"/>
  <c r="O200" i="5"/>
  <c r="T200" i="5" s="1"/>
  <c r="N105" i="3"/>
  <c r="T15" i="5"/>
  <c r="U15" i="5"/>
  <c r="T19" i="5"/>
  <c r="U19" i="5"/>
  <c r="T23" i="5"/>
  <c r="U23" i="5"/>
  <c r="T27" i="5"/>
  <c r="U27" i="5"/>
  <c r="T31" i="5"/>
  <c r="U31" i="5"/>
  <c r="T35" i="5"/>
  <c r="U35" i="5"/>
  <c r="T39" i="5"/>
  <c r="U39" i="5"/>
  <c r="T43" i="5"/>
  <c r="U43" i="5"/>
  <c r="T47" i="5"/>
  <c r="U47" i="5"/>
  <c r="T51" i="5"/>
  <c r="U51" i="5"/>
  <c r="T14" i="5"/>
  <c r="U14" i="5"/>
  <c r="T18" i="5"/>
  <c r="U18" i="5"/>
  <c r="T22" i="5"/>
  <c r="U22" i="5"/>
  <c r="T26" i="5"/>
  <c r="U26" i="5"/>
  <c r="T30" i="5"/>
  <c r="U30" i="5"/>
  <c r="T34" i="5"/>
  <c r="U34" i="5"/>
  <c r="T38" i="5"/>
  <c r="U38" i="5"/>
  <c r="T42" i="5"/>
  <c r="U42" i="5"/>
  <c r="T46" i="5"/>
  <c r="U46" i="5"/>
  <c r="T50" i="5"/>
  <c r="U50" i="5"/>
  <c r="T13" i="5"/>
  <c r="U13" i="5"/>
  <c r="T17" i="5"/>
  <c r="U17" i="5"/>
  <c r="T21" i="5"/>
  <c r="U21" i="5"/>
  <c r="T25" i="5"/>
  <c r="U25" i="5"/>
  <c r="T29" i="5"/>
  <c r="U29" i="5"/>
  <c r="T33" i="5"/>
  <c r="U33" i="5"/>
  <c r="T37" i="5"/>
  <c r="U37" i="5"/>
  <c r="T41" i="5"/>
  <c r="U41" i="5"/>
  <c r="T45" i="5"/>
  <c r="U45" i="5"/>
  <c r="T49" i="5"/>
  <c r="U49" i="5"/>
  <c r="T53" i="5"/>
  <c r="U53" i="5"/>
  <c r="T16" i="5"/>
  <c r="U16" i="5"/>
  <c r="T20" i="5"/>
  <c r="U20" i="5"/>
  <c r="T24" i="5"/>
  <c r="U24" i="5"/>
  <c r="T28" i="5"/>
  <c r="U28" i="5"/>
  <c r="T32" i="5"/>
  <c r="U32" i="5"/>
  <c r="T36" i="5"/>
  <c r="U36" i="5"/>
  <c r="T40" i="5"/>
  <c r="U40" i="5"/>
  <c r="T44" i="5"/>
  <c r="U44" i="5"/>
  <c r="T48" i="5"/>
  <c r="U48" i="5"/>
  <c r="T52" i="5"/>
  <c r="U52" i="5"/>
  <c r="O223" i="5"/>
  <c r="U56" i="5"/>
  <c r="T56" i="5"/>
  <c r="M5" i="5"/>
  <c r="U5" i="5"/>
  <c r="M6" i="5"/>
  <c r="U6" i="5"/>
  <c r="M7" i="5"/>
  <c r="U7" i="5"/>
  <c r="M8" i="5"/>
  <c r="U8" i="5"/>
  <c r="M9" i="5"/>
  <c r="U9" i="5"/>
  <c r="M10" i="5"/>
  <c r="M11" i="5"/>
  <c r="U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U57" i="5"/>
  <c r="T57" i="5"/>
  <c r="L5"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U54" i="5"/>
  <c r="T54" i="5"/>
  <c r="U58" i="5"/>
  <c r="T58" i="5"/>
  <c r="W13" i="5"/>
  <c r="Y13" i="5" s="1"/>
  <c r="W14" i="5"/>
  <c r="Y14" i="5" s="1"/>
  <c r="W15" i="5"/>
  <c r="Y15" i="5" s="1"/>
  <c r="W16" i="5"/>
  <c r="Y16" i="5" s="1"/>
  <c r="W17" i="5"/>
  <c r="Y17" i="5" s="1"/>
  <c r="W18" i="5"/>
  <c r="Y18" i="5" s="1"/>
  <c r="W19" i="5"/>
  <c r="Y19" i="5" s="1"/>
  <c r="W20" i="5"/>
  <c r="Y20" i="5" s="1"/>
  <c r="W21" i="5"/>
  <c r="Y21" i="5" s="1"/>
  <c r="W22" i="5"/>
  <c r="Y22" i="5" s="1"/>
  <c r="W23" i="5"/>
  <c r="Y23" i="5" s="1"/>
  <c r="W24" i="5"/>
  <c r="Y24" i="5" s="1"/>
  <c r="W25" i="5"/>
  <c r="Y25" i="5" s="1"/>
  <c r="W26" i="5"/>
  <c r="Y26" i="5" s="1"/>
  <c r="W27" i="5"/>
  <c r="Y27" i="5" s="1"/>
  <c r="W28" i="5"/>
  <c r="Y28" i="5" s="1"/>
  <c r="W29" i="5"/>
  <c r="Y29" i="5" s="1"/>
  <c r="W30" i="5"/>
  <c r="Y30" i="5" s="1"/>
  <c r="W31" i="5"/>
  <c r="Y31" i="5" s="1"/>
  <c r="W32" i="5"/>
  <c r="Y32" i="5" s="1"/>
  <c r="W33" i="5"/>
  <c r="Y33" i="5" s="1"/>
  <c r="W34" i="5"/>
  <c r="Y34" i="5" s="1"/>
  <c r="W35" i="5"/>
  <c r="Y35" i="5" s="1"/>
  <c r="W36" i="5"/>
  <c r="Y36" i="5" s="1"/>
  <c r="W37" i="5"/>
  <c r="Y37" i="5" s="1"/>
  <c r="W38" i="5"/>
  <c r="Y38" i="5" s="1"/>
  <c r="W39" i="5"/>
  <c r="Y39" i="5" s="1"/>
  <c r="W40" i="5"/>
  <c r="Y40" i="5" s="1"/>
  <c r="W41" i="5"/>
  <c r="Y41" i="5" s="1"/>
  <c r="W42" i="5"/>
  <c r="Y42" i="5" s="1"/>
  <c r="W43" i="5"/>
  <c r="Y43" i="5" s="1"/>
  <c r="W44" i="5"/>
  <c r="Y44" i="5" s="1"/>
  <c r="W45" i="5"/>
  <c r="Y45" i="5" s="1"/>
  <c r="W46" i="5"/>
  <c r="Y46" i="5" s="1"/>
  <c r="W47" i="5"/>
  <c r="Y47" i="5" s="1"/>
  <c r="W48" i="5"/>
  <c r="Y48" i="5" s="1"/>
  <c r="W49" i="5"/>
  <c r="Y49" i="5" s="1"/>
  <c r="W50" i="5"/>
  <c r="Y50" i="5" s="1"/>
  <c r="W51" i="5"/>
  <c r="Y51" i="5" s="1"/>
  <c r="W52" i="5"/>
  <c r="Y52" i="5" s="1"/>
  <c r="W53" i="5"/>
  <c r="Y53" i="5" s="1"/>
  <c r="U55" i="5"/>
  <c r="T55" i="5"/>
  <c r="U59" i="5"/>
  <c r="T59" i="5"/>
  <c r="T139" i="5"/>
  <c r="U139" i="5"/>
  <c r="T143" i="5"/>
  <c r="U143" i="5"/>
  <c r="T202" i="5"/>
  <c r="U202" i="5"/>
  <c r="T206" i="5"/>
  <c r="U206" i="5"/>
  <c r="T210" i="5"/>
  <c r="U210" i="5"/>
  <c r="T214" i="5"/>
  <c r="U214" i="5"/>
  <c r="T218" i="5"/>
  <c r="U218" i="5"/>
  <c r="T222" i="5"/>
  <c r="U222" i="5"/>
  <c r="L54" i="5"/>
  <c r="L55" i="5"/>
  <c r="L56" i="5"/>
  <c r="L57" i="5"/>
  <c r="L58" i="5"/>
  <c r="L59" i="5"/>
  <c r="L60" i="5"/>
  <c r="T60" i="5"/>
  <c r="L61" i="5"/>
  <c r="T61" i="5"/>
  <c r="L62" i="5"/>
  <c r="T62" i="5"/>
  <c r="L63" i="5"/>
  <c r="T63" i="5"/>
  <c r="L64" i="5"/>
  <c r="T64" i="5"/>
  <c r="L65" i="5"/>
  <c r="T65" i="5"/>
  <c r="L66" i="5"/>
  <c r="T66" i="5"/>
  <c r="L67" i="5"/>
  <c r="T67" i="5"/>
  <c r="L68" i="5"/>
  <c r="T68" i="5"/>
  <c r="L69" i="5"/>
  <c r="T69" i="5"/>
  <c r="L70" i="5"/>
  <c r="T70" i="5"/>
  <c r="L71" i="5"/>
  <c r="T71" i="5"/>
  <c r="L72" i="5"/>
  <c r="T72" i="5"/>
  <c r="L73" i="5"/>
  <c r="T73" i="5"/>
  <c r="L74" i="5"/>
  <c r="T74" i="5"/>
  <c r="L75" i="5"/>
  <c r="T75" i="5"/>
  <c r="L76" i="5"/>
  <c r="T76" i="5"/>
  <c r="L77" i="5"/>
  <c r="T77" i="5"/>
  <c r="L78" i="5"/>
  <c r="T78" i="5"/>
  <c r="L79" i="5"/>
  <c r="T79" i="5"/>
  <c r="L80" i="5"/>
  <c r="T80" i="5"/>
  <c r="L81" i="5"/>
  <c r="T81" i="5"/>
  <c r="L82" i="5"/>
  <c r="T82" i="5"/>
  <c r="L83" i="5"/>
  <c r="T83" i="5"/>
  <c r="L84" i="5"/>
  <c r="T84" i="5"/>
  <c r="L85" i="5"/>
  <c r="T85" i="5"/>
  <c r="L86" i="5"/>
  <c r="T86" i="5"/>
  <c r="L87" i="5"/>
  <c r="T87" i="5"/>
  <c r="L88" i="5"/>
  <c r="T88" i="5"/>
  <c r="L89" i="5"/>
  <c r="T89" i="5"/>
  <c r="L90" i="5"/>
  <c r="T90" i="5"/>
  <c r="L91" i="5"/>
  <c r="T91" i="5"/>
  <c r="L92" i="5"/>
  <c r="T92" i="5"/>
  <c r="L93" i="5"/>
  <c r="T93" i="5"/>
  <c r="L94" i="5"/>
  <c r="T94" i="5"/>
  <c r="L95" i="5"/>
  <c r="T95" i="5"/>
  <c r="L96" i="5"/>
  <c r="T96" i="5"/>
  <c r="L97" i="5"/>
  <c r="T97" i="5"/>
  <c r="L98" i="5"/>
  <c r="T98" i="5"/>
  <c r="L99" i="5"/>
  <c r="T99" i="5"/>
  <c r="L100" i="5"/>
  <c r="T100" i="5"/>
  <c r="L101" i="5"/>
  <c r="T101" i="5"/>
  <c r="L102" i="5"/>
  <c r="T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W138" i="5"/>
  <c r="Y138" i="5" s="1"/>
  <c r="T140" i="5"/>
  <c r="U140" i="5"/>
  <c r="T144" i="5"/>
  <c r="U144" i="5"/>
  <c r="T205" i="5"/>
  <c r="U205" i="5"/>
  <c r="T209" i="5"/>
  <c r="U209" i="5"/>
  <c r="T213" i="5"/>
  <c r="U213" i="5"/>
  <c r="T217" i="5"/>
  <c r="U217" i="5"/>
  <c r="T221" i="5"/>
  <c r="U221" i="5"/>
  <c r="W78" i="5"/>
  <c r="Y78" i="5" s="1"/>
  <c r="W79" i="5"/>
  <c r="Y79" i="5" s="1"/>
  <c r="W80" i="5"/>
  <c r="Y80" i="5" s="1"/>
  <c r="W81" i="5"/>
  <c r="Y81" i="5" s="1"/>
  <c r="W82" i="5"/>
  <c r="Y82" i="5" s="1"/>
  <c r="W83" i="5"/>
  <c r="Y83" i="5" s="1"/>
  <c r="W84" i="5"/>
  <c r="Y84" i="5" s="1"/>
  <c r="W85" i="5"/>
  <c r="Y85" i="5" s="1"/>
  <c r="W86" i="5"/>
  <c r="Y86" i="5" s="1"/>
  <c r="W87" i="5"/>
  <c r="Y87" i="5" s="1"/>
  <c r="W88" i="5"/>
  <c r="Y88" i="5" s="1"/>
  <c r="W89" i="5"/>
  <c r="Y89" i="5" s="1"/>
  <c r="W90" i="5"/>
  <c r="Y90" i="5" s="1"/>
  <c r="W91" i="5"/>
  <c r="Y91" i="5" s="1"/>
  <c r="W92" i="5"/>
  <c r="Y92" i="5" s="1"/>
  <c r="W93" i="5"/>
  <c r="Y93" i="5" s="1"/>
  <c r="W94" i="5"/>
  <c r="Y94" i="5" s="1"/>
  <c r="W95" i="5"/>
  <c r="Y95" i="5" s="1"/>
  <c r="W96" i="5"/>
  <c r="Y96" i="5" s="1"/>
  <c r="W97" i="5"/>
  <c r="Y97" i="5" s="1"/>
  <c r="W98" i="5"/>
  <c r="Y98" i="5" s="1"/>
  <c r="W99" i="5"/>
  <c r="Y99" i="5" s="1"/>
  <c r="W100" i="5"/>
  <c r="Y100" i="5" s="1"/>
  <c r="W101" i="5"/>
  <c r="Y101" i="5" s="1"/>
  <c r="W102" i="5"/>
  <c r="Y102" i="5" s="1"/>
  <c r="W103" i="5"/>
  <c r="Y103" i="5" s="1"/>
  <c r="W104" i="5"/>
  <c r="Y104" i="5" s="1"/>
  <c r="W105" i="5"/>
  <c r="Y105" i="5" s="1"/>
  <c r="W106" i="5"/>
  <c r="Y106" i="5" s="1"/>
  <c r="W107" i="5"/>
  <c r="Y107" i="5" s="1"/>
  <c r="W108" i="5"/>
  <c r="Y108" i="5" s="1"/>
  <c r="W109" i="5"/>
  <c r="Y109" i="5" s="1"/>
  <c r="W110" i="5"/>
  <c r="Y110" i="5" s="1"/>
  <c r="W111" i="5"/>
  <c r="Y111" i="5" s="1"/>
  <c r="W112" i="5"/>
  <c r="Y112" i="5" s="1"/>
  <c r="W113" i="5"/>
  <c r="Y113" i="5" s="1"/>
  <c r="W114" i="5"/>
  <c r="Y114" i="5" s="1"/>
  <c r="W115" i="5"/>
  <c r="Y115" i="5" s="1"/>
  <c r="W116" i="5"/>
  <c r="Y116" i="5" s="1"/>
  <c r="W117" i="5"/>
  <c r="Y117" i="5" s="1"/>
  <c r="W118" i="5"/>
  <c r="Y118" i="5" s="1"/>
  <c r="W119" i="5"/>
  <c r="Y119" i="5" s="1"/>
  <c r="W120" i="5"/>
  <c r="Y120" i="5" s="1"/>
  <c r="W121" i="5"/>
  <c r="Y121" i="5" s="1"/>
  <c r="W122" i="5"/>
  <c r="Y122" i="5" s="1"/>
  <c r="W123" i="5"/>
  <c r="Y123" i="5" s="1"/>
  <c r="W124" i="5"/>
  <c r="Y124" i="5" s="1"/>
  <c r="W125" i="5"/>
  <c r="Y125" i="5" s="1"/>
  <c r="W126" i="5"/>
  <c r="Y126" i="5" s="1"/>
  <c r="W127" i="5"/>
  <c r="Y127" i="5" s="1"/>
  <c r="W128" i="5"/>
  <c r="Y128" i="5" s="1"/>
  <c r="W129" i="5"/>
  <c r="Y129" i="5" s="1"/>
  <c r="W130" i="5"/>
  <c r="Y130" i="5" s="1"/>
  <c r="W131" i="5"/>
  <c r="Y131" i="5" s="1"/>
  <c r="W132" i="5"/>
  <c r="Y132" i="5" s="1"/>
  <c r="W133" i="5"/>
  <c r="Y133" i="5" s="1"/>
  <c r="W134" i="5"/>
  <c r="Y134" i="5" s="1"/>
  <c r="W135" i="5"/>
  <c r="Y135" i="5" s="1"/>
  <c r="W136" i="5"/>
  <c r="Y136" i="5" s="1"/>
  <c r="W137" i="5"/>
  <c r="Y137" i="5" s="1"/>
  <c r="T141" i="5"/>
  <c r="U141" i="5"/>
  <c r="T145" i="5"/>
  <c r="U145" i="5"/>
  <c r="T204" i="5"/>
  <c r="U204" i="5"/>
  <c r="T208" i="5"/>
  <c r="U208" i="5"/>
  <c r="T212" i="5"/>
  <c r="U212" i="5"/>
  <c r="T216" i="5"/>
  <c r="U216" i="5"/>
  <c r="T220" i="5"/>
  <c r="U220"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T142" i="5"/>
  <c r="U142" i="5"/>
  <c r="T203" i="5"/>
  <c r="U203" i="5"/>
  <c r="T207" i="5"/>
  <c r="U207" i="5"/>
  <c r="T211" i="5"/>
  <c r="U211" i="5"/>
  <c r="T215" i="5"/>
  <c r="U215" i="5"/>
  <c r="T219" i="5"/>
  <c r="U219" i="5"/>
  <c r="O138" i="5"/>
  <c r="M139" i="5"/>
  <c r="M140" i="5"/>
  <c r="M141" i="5"/>
  <c r="M142" i="5"/>
  <c r="M143" i="5"/>
  <c r="M144" i="5"/>
  <c r="M145" i="5"/>
  <c r="M146" i="5"/>
  <c r="U146" i="5"/>
  <c r="M147" i="5"/>
  <c r="U147" i="5"/>
  <c r="M148" i="5"/>
  <c r="U148" i="5"/>
  <c r="M149" i="5"/>
  <c r="U149" i="5"/>
  <c r="M150" i="5"/>
  <c r="U150" i="5"/>
  <c r="M151" i="5"/>
  <c r="U151" i="5"/>
  <c r="M152" i="5"/>
  <c r="U152" i="5"/>
  <c r="M153" i="5"/>
  <c r="U153" i="5"/>
  <c r="M154" i="5"/>
  <c r="U154" i="5"/>
  <c r="M155" i="5"/>
  <c r="U155" i="5"/>
  <c r="M156" i="5"/>
  <c r="U156" i="5"/>
  <c r="M157" i="5"/>
  <c r="U157" i="5"/>
  <c r="M158" i="5"/>
  <c r="U158" i="5"/>
  <c r="M159" i="5"/>
  <c r="U159" i="5"/>
  <c r="M160" i="5"/>
  <c r="U160" i="5"/>
  <c r="M161" i="5"/>
  <c r="U161" i="5"/>
  <c r="M162" i="5"/>
  <c r="U162" i="5"/>
  <c r="M163" i="5"/>
  <c r="U163" i="5"/>
  <c r="M164" i="5"/>
  <c r="U164" i="5"/>
  <c r="M165" i="5"/>
  <c r="U165" i="5"/>
  <c r="M166" i="5"/>
  <c r="U166" i="5"/>
  <c r="M167" i="5"/>
  <c r="U167" i="5"/>
  <c r="M168" i="5"/>
  <c r="U168" i="5"/>
  <c r="M169" i="5"/>
  <c r="U169" i="5"/>
  <c r="M170" i="5"/>
  <c r="M171" i="5"/>
  <c r="U171" i="5"/>
  <c r="M172" i="5"/>
  <c r="U172" i="5"/>
  <c r="M173" i="5"/>
  <c r="U173" i="5"/>
  <c r="M174" i="5"/>
  <c r="U174" i="5"/>
  <c r="M175" i="5"/>
  <c r="U175" i="5"/>
  <c r="M176" i="5"/>
  <c r="U176" i="5"/>
  <c r="M177" i="5"/>
  <c r="U177" i="5"/>
  <c r="M178" i="5"/>
  <c r="U178" i="5"/>
  <c r="M179" i="5"/>
  <c r="U179" i="5"/>
  <c r="M180" i="5"/>
  <c r="U180" i="5"/>
  <c r="M181" i="5"/>
  <c r="U181" i="5"/>
  <c r="M182" i="5"/>
  <c r="U182" i="5"/>
  <c r="M183" i="5"/>
  <c r="U183" i="5"/>
  <c r="M184" i="5"/>
  <c r="U184" i="5"/>
  <c r="M185" i="5"/>
  <c r="U185" i="5"/>
  <c r="M186" i="5"/>
  <c r="U186" i="5"/>
  <c r="M187" i="5"/>
  <c r="U187" i="5"/>
  <c r="M188" i="5"/>
  <c r="U188" i="5"/>
  <c r="M189" i="5"/>
  <c r="U189" i="5"/>
  <c r="M190" i="5"/>
  <c r="U190" i="5"/>
  <c r="M191" i="5"/>
  <c r="U191" i="5"/>
  <c r="M192" i="5"/>
  <c r="U192" i="5"/>
  <c r="M193" i="5"/>
  <c r="U193" i="5"/>
  <c r="M194" i="5"/>
  <c r="U194" i="5"/>
  <c r="M195" i="5"/>
  <c r="U195" i="5"/>
  <c r="M196" i="5"/>
  <c r="M197" i="5"/>
  <c r="U197" i="5"/>
  <c r="M198" i="5"/>
  <c r="U198" i="5"/>
  <c r="M199" i="5"/>
  <c r="U199" i="5"/>
  <c r="M200" i="5"/>
  <c r="U200" i="5"/>
  <c r="M201" i="5"/>
  <c r="U201" i="5"/>
  <c r="M202" i="5"/>
  <c r="M203" i="5"/>
  <c r="M204" i="5"/>
  <c r="M205" i="5"/>
  <c r="M206" i="5"/>
  <c r="M207" i="5"/>
  <c r="M208" i="5"/>
  <c r="M209" i="5"/>
  <c r="M210" i="5"/>
  <c r="M211" i="5"/>
  <c r="M212" i="5"/>
  <c r="M213" i="5"/>
  <c r="M214" i="5"/>
  <c r="M215" i="5"/>
  <c r="M216" i="5"/>
  <c r="M217" i="5"/>
  <c r="M218" i="5"/>
  <c r="M219" i="5"/>
  <c r="M220" i="5"/>
  <c r="M221" i="5"/>
  <c r="M222"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W202" i="5"/>
  <c r="Y202" i="5" s="1"/>
  <c r="W203" i="5"/>
  <c r="Y203" i="5" s="1"/>
  <c r="W204" i="5"/>
  <c r="Y204" i="5" s="1"/>
  <c r="W205" i="5"/>
  <c r="Y205" i="5" s="1"/>
  <c r="W206" i="5"/>
  <c r="Y206" i="5" s="1"/>
  <c r="W207" i="5"/>
  <c r="Y207" i="5" s="1"/>
  <c r="W208" i="5"/>
  <c r="Y208" i="5" s="1"/>
  <c r="W209" i="5"/>
  <c r="Y209" i="5" s="1"/>
  <c r="W210" i="5"/>
  <c r="Y210" i="5" s="1"/>
  <c r="W211" i="5"/>
  <c r="Y211" i="5" s="1"/>
  <c r="W212" i="5"/>
  <c r="Y212" i="5" s="1"/>
  <c r="W213" i="5"/>
  <c r="Y213" i="5" s="1"/>
  <c r="W214" i="5"/>
  <c r="Y214" i="5" s="1"/>
  <c r="W215" i="5"/>
  <c r="Y215" i="5" s="1"/>
  <c r="W216" i="5"/>
  <c r="Y216" i="5" s="1"/>
  <c r="W217" i="5"/>
  <c r="Y217" i="5" s="1"/>
  <c r="W218" i="5"/>
  <c r="Y218" i="5" s="1"/>
  <c r="W219" i="5"/>
  <c r="Y219" i="5" s="1"/>
  <c r="W220" i="5"/>
  <c r="Y220" i="5" s="1"/>
  <c r="W221" i="5"/>
  <c r="Y221" i="5" s="1"/>
  <c r="W222" i="5"/>
  <c r="Y222" i="5" s="1"/>
  <c r="S223" i="5"/>
  <c r="G223" i="4"/>
  <c r="H223" i="4" s="1"/>
  <c r="N163" i="3"/>
  <c r="N145" i="3"/>
  <c r="N9" i="3"/>
  <c r="N18" i="3"/>
  <c r="N177" i="3"/>
  <c r="N179" i="3"/>
  <c r="N202" i="3"/>
  <c r="N125" i="3"/>
  <c r="N23" i="3"/>
  <c r="N212" i="3"/>
  <c r="N41" i="3"/>
  <c r="N122" i="3"/>
  <c r="N16" i="3"/>
  <c r="N47" i="3"/>
  <c r="N28" i="3"/>
  <c r="N207" i="3"/>
  <c r="N90" i="3"/>
  <c r="N19" i="3"/>
  <c r="N11" i="3"/>
  <c r="N50" i="3"/>
  <c r="N182" i="3"/>
  <c r="N72" i="3"/>
  <c r="P223" i="3"/>
  <c r="N70" i="3"/>
  <c r="N198" i="3"/>
  <c r="N164" i="3"/>
  <c r="N14" i="3"/>
  <c r="N94" i="3"/>
  <c r="N186" i="3"/>
  <c r="N142" i="3"/>
  <c r="N17" i="3"/>
  <c r="N120" i="3"/>
  <c r="N22" i="3"/>
  <c r="N8" i="3"/>
  <c r="N99" i="3"/>
  <c r="N26" i="3"/>
  <c r="N214" i="3"/>
  <c r="N92" i="3"/>
  <c r="N209" i="3"/>
  <c r="N49" i="3"/>
  <c r="N128" i="3"/>
  <c r="N204" i="3"/>
  <c r="N147" i="3"/>
  <c r="N211" i="3"/>
  <c r="N31" i="3"/>
  <c r="N67" i="3"/>
  <c r="N98" i="3"/>
  <c r="N150" i="3"/>
  <c r="N136" i="3"/>
  <c r="N33" i="3"/>
  <c r="N53" i="3"/>
  <c r="N193" i="3"/>
  <c r="N68" i="3"/>
  <c r="N114" i="3"/>
  <c r="N101" i="3"/>
  <c r="N85" i="3"/>
  <c r="N10" i="3"/>
  <c r="N187" i="3"/>
  <c r="N76" i="3"/>
  <c r="N123" i="3"/>
  <c r="N217" i="3"/>
  <c r="N115" i="3"/>
  <c r="H173" i="4"/>
  <c r="H143" i="4"/>
  <c r="H91" i="4"/>
  <c r="H196" i="4"/>
  <c r="H197" i="4"/>
  <c r="H199" i="4"/>
  <c r="H87" i="4"/>
  <c r="H56" i="4"/>
  <c r="H202" i="4"/>
  <c r="H203" i="4"/>
  <c r="H205" i="4"/>
  <c r="H206" i="4"/>
  <c r="H158" i="4"/>
  <c r="H198" i="4"/>
  <c r="H200" i="4"/>
  <c r="H201" i="4"/>
  <c r="H48" i="4"/>
  <c r="H147" i="4"/>
  <c r="H204" i="4"/>
  <c r="H207" i="4"/>
  <c r="H208" i="4"/>
  <c r="H209" i="4"/>
  <c r="H210" i="4"/>
  <c r="H211" i="4"/>
  <c r="H125" i="4"/>
  <c r="H212" i="4"/>
  <c r="H6" i="4"/>
  <c r="H20" i="4"/>
  <c r="H8" i="4"/>
  <c r="H18" i="4"/>
  <c r="H109" i="4"/>
  <c r="H37" i="4"/>
  <c r="H9" i="4"/>
  <c r="H11" i="4"/>
  <c r="H151" i="4"/>
  <c r="H57" i="4"/>
  <c r="H24" i="4"/>
  <c r="H17" i="4"/>
  <c r="H21" i="4"/>
  <c r="H33" i="4"/>
  <c r="H14" i="4"/>
  <c r="H98" i="4"/>
  <c r="H51" i="4"/>
  <c r="H67" i="4"/>
  <c r="H85" i="4"/>
  <c r="H162" i="4"/>
  <c r="H94" i="4"/>
  <c r="H213" i="4"/>
  <c r="H214" i="4"/>
  <c r="H215" i="4"/>
  <c r="H216" i="4"/>
  <c r="H97" i="4"/>
  <c r="H54" i="4"/>
  <c r="H106" i="4"/>
  <c r="H49" i="4"/>
  <c r="H82" i="4"/>
  <c r="H217" i="4"/>
  <c r="H129" i="4"/>
  <c r="H149" i="4"/>
  <c r="H107" i="4"/>
  <c r="H44" i="4"/>
  <c r="H101" i="4"/>
  <c r="H23" i="4"/>
  <c r="H103" i="4"/>
  <c r="H155" i="4"/>
  <c r="H218" i="4"/>
  <c r="H60" i="4"/>
  <c r="H156" i="4"/>
  <c r="H13" i="4"/>
  <c r="H61" i="4"/>
  <c r="H29" i="4"/>
  <c r="H66" i="4"/>
  <c r="H31" i="4"/>
  <c r="H27" i="4"/>
  <c r="H5" i="4"/>
  <c r="H15" i="4"/>
  <c r="H78" i="4"/>
  <c r="H81" i="4"/>
  <c r="H16" i="4"/>
  <c r="H53" i="4"/>
  <c r="H135" i="4"/>
  <c r="H95" i="4"/>
  <c r="H219" i="4"/>
  <c r="H74" i="4"/>
  <c r="H22" i="4"/>
  <c r="H36" i="4"/>
  <c r="H43" i="4"/>
  <c r="H41" i="4"/>
  <c r="H86" i="4"/>
  <c r="H153" i="4"/>
  <c r="H150" i="4"/>
  <c r="H114" i="4"/>
  <c r="H117" i="4"/>
  <c r="H116" i="4"/>
  <c r="H39" i="4"/>
  <c r="H220" i="4"/>
  <c r="H7" i="4"/>
  <c r="H28" i="4"/>
  <c r="H221" i="4"/>
  <c r="H40" i="4"/>
  <c r="H59" i="4"/>
  <c r="H222" i="4"/>
  <c r="N91" i="3"/>
  <c r="O91" i="3"/>
  <c r="R91" i="3" s="1"/>
  <c r="N77" i="3"/>
  <c r="O77" i="3"/>
  <c r="R77" i="3" s="1"/>
  <c r="N112" i="3"/>
  <c r="O112" i="3"/>
  <c r="R112" i="3" s="1"/>
  <c r="N59" i="3"/>
  <c r="O59" i="3"/>
  <c r="R59" i="3" s="1"/>
  <c r="N203" i="3"/>
  <c r="O203" i="3"/>
  <c r="R203" i="3" s="1"/>
  <c r="N79" i="3"/>
  <c r="O79" i="3"/>
  <c r="R79" i="3" s="1"/>
  <c r="N51" i="3"/>
  <c r="O51" i="3"/>
  <c r="R51" i="3" s="1"/>
  <c r="N86" i="3"/>
  <c r="O86" i="3"/>
  <c r="R86" i="3" s="1"/>
  <c r="N34" i="3"/>
  <c r="O34" i="3"/>
  <c r="R34" i="3" s="1"/>
  <c r="N38" i="3"/>
  <c r="O38" i="3"/>
  <c r="R38" i="3" s="1"/>
  <c r="N74" i="3"/>
  <c r="O74" i="3"/>
  <c r="R74" i="3" s="1"/>
  <c r="N60" i="3"/>
  <c r="O60" i="3"/>
  <c r="R60" i="3" s="1"/>
  <c r="N146" i="3"/>
  <c r="O146" i="3"/>
  <c r="R146" i="3" s="1"/>
  <c r="N81" i="3"/>
  <c r="O81" i="3"/>
  <c r="R81" i="3" s="1"/>
  <c r="N56" i="3"/>
  <c r="O56" i="3"/>
  <c r="R56" i="3" s="1"/>
  <c r="N80" i="3"/>
  <c r="O80" i="3"/>
  <c r="R80" i="3" s="1"/>
  <c r="N45" i="3"/>
  <c r="O45" i="3"/>
  <c r="R45" i="3" s="1"/>
  <c r="N131" i="3"/>
  <c r="O131" i="3"/>
  <c r="R131" i="3" s="1"/>
  <c r="N126" i="3"/>
  <c r="O126" i="3"/>
  <c r="R126" i="3" s="1"/>
  <c r="N30" i="3"/>
  <c r="O30" i="3"/>
  <c r="R30" i="3" s="1"/>
  <c r="N161" i="3"/>
  <c r="O161" i="3"/>
  <c r="R161" i="3" s="1"/>
  <c r="N110" i="3"/>
  <c r="N208" i="3"/>
  <c r="N180" i="3"/>
  <c r="N200" i="3"/>
  <c r="N48" i="3"/>
  <c r="N117" i="3"/>
  <c r="N183" i="3"/>
  <c r="N215" i="3"/>
  <c r="N96" i="3"/>
  <c r="N216" i="3"/>
  <c r="N178" i="3"/>
  <c r="N111" i="3"/>
  <c r="N63" i="3"/>
  <c r="N172" i="3"/>
  <c r="N185" i="3"/>
  <c r="N95" i="3"/>
  <c r="N24" i="3"/>
  <c r="N116" i="3"/>
  <c r="N121" i="3"/>
  <c r="N158" i="3"/>
  <c r="N169" i="3"/>
  <c r="N190" i="3"/>
  <c r="N168" i="3"/>
  <c r="N157" i="3"/>
  <c r="N151" i="3"/>
  <c r="N153" i="3"/>
  <c r="N173" i="3"/>
  <c r="N154" i="3"/>
  <c r="N219" i="3"/>
  <c r="N171" i="3"/>
  <c r="N75" i="3"/>
  <c r="N69" i="3"/>
  <c r="N174" i="3"/>
  <c r="N191" i="3"/>
  <c r="N113" i="3"/>
  <c r="N135" i="3"/>
  <c r="N162" i="3"/>
  <c r="N194" i="3"/>
  <c r="N160" i="3"/>
  <c r="N137" i="3"/>
  <c r="N87" i="3"/>
  <c r="N39" i="3"/>
  <c r="N149" i="3"/>
  <c r="N205" i="3"/>
  <c r="N181" i="3"/>
  <c r="N210" i="3"/>
  <c r="N73" i="3"/>
  <c r="N35" i="3"/>
  <c r="N129" i="3"/>
  <c r="N93" i="3"/>
  <c r="N58" i="3"/>
  <c r="N102" i="3"/>
  <c r="N52" i="3"/>
  <c r="N61" i="3"/>
  <c r="N170" i="3"/>
  <c r="N220" i="3"/>
  <c r="N127" i="3"/>
  <c r="N64" i="3"/>
  <c r="N15" i="3"/>
  <c r="N165" i="3"/>
  <c r="N106" i="3"/>
  <c r="N213" i="3"/>
  <c r="N88" i="3"/>
  <c r="N107" i="3"/>
  <c r="N218" i="3"/>
  <c r="N192" i="3"/>
  <c r="N197" i="3"/>
  <c r="N140" i="3"/>
  <c r="N124" i="3"/>
  <c r="N199" i="3"/>
  <c r="N222" i="3"/>
  <c r="N206" i="3"/>
  <c r="N201" i="3"/>
  <c r="N118" i="3"/>
  <c r="N20" i="3"/>
  <c r="N6" i="3"/>
  <c r="N36" i="3"/>
  <c r="N37" i="3"/>
  <c r="N144" i="3"/>
  <c r="N103" i="3"/>
  <c r="N44" i="3"/>
  <c r="N57" i="3"/>
  <c r="N143" i="3"/>
  <c r="N130" i="3"/>
  <c r="N104" i="3"/>
  <c r="N159" i="3"/>
  <c r="N155" i="3"/>
  <c r="N176" i="3"/>
  <c r="N71" i="3"/>
  <c r="N195" i="3"/>
  <c r="N166" i="3"/>
  <c r="N84" i="3"/>
  <c r="N46" i="3"/>
  <c r="N100" i="3"/>
  <c r="N156" i="3"/>
  <c r="N134" i="3"/>
  <c r="N12" i="3"/>
  <c r="N221" i="3"/>
  <c r="N132" i="3"/>
  <c r="N13" i="3"/>
  <c r="O13" i="3"/>
  <c r="R13" i="3" s="1"/>
  <c r="N25" i="3"/>
  <c r="O25" i="3"/>
  <c r="R25" i="3" s="1"/>
  <c r="N108" i="3"/>
  <c r="N7" i="3"/>
  <c r="N109" i="3"/>
  <c r="N184" i="3"/>
  <c r="O184" i="3"/>
  <c r="R184" i="3" s="1"/>
  <c r="N167" i="3"/>
  <c r="O167" i="3"/>
  <c r="R167" i="3" s="1"/>
  <c r="N21" i="3"/>
  <c r="O21" i="3"/>
  <c r="R21" i="3" s="1"/>
  <c r="N89" i="3"/>
  <c r="O89" i="3"/>
  <c r="R89" i="3" s="1"/>
  <c r="N196" i="3"/>
  <c r="O196" i="3"/>
  <c r="R196" i="3" s="1"/>
  <c r="N133" i="3"/>
  <c r="O133" i="3"/>
  <c r="R133" i="3" s="1"/>
  <c r="N54" i="3"/>
  <c r="O54" i="3"/>
  <c r="R54" i="3" s="1"/>
  <c r="N82" i="3"/>
  <c r="O82" i="3"/>
  <c r="R82" i="3" s="1"/>
  <c r="N62" i="3"/>
  <c r="O62" i="3"/>
  <c r="R62" i="3" s="1"/>
  <c r="N40" i="3"/>
  <c r="O40" i="3"/>
  <c r="R40" i="3" s="1"/>
  <c r="N43" i="3"/>
  <c r="O43" i="3"/>
  <c r="R43" i="3" s="1"/>
  <c r="N83" i="3"/>
  <c r="O83" i="3"/>
  <c r="R83" i="3" s="1"/>
  <c r="N55" i="3"/>
  <c r="O55" i="3"/>
  <c r="R55" i="3" s="1"/>
  <c r="N66" i="3"/>
  <c r="O66" i="3"/>
  <c r="R66" i="3" s="1"/>
  <c r="N29" i="3"/>
  <c r="O29" i="3"/>
  <c r="R29" i="3" s="1"/>
  <c r="N78" i="3"/>
  <c r="O78" i="3"/>
  <c r="R78" i="3" s="1"/>
  <c r="N32" i="3"/>
  <c r="O32" i="3"/>
  <c r="R32" i="3" s="1"/>
  <c r="N148" i="3"/>
  <c r="O148" i="3"/>
  <c r="R148" i="3" s="1"/>
  <c r="N65" i="3"/>
  <c r="O65" i="3"/>
  <c r="R65" i="3" s="1"/>
  <c r="N175" i="3"/>
  <c r="O175" i="3"/>
  <c r="R175" i="3" s="1"/>
  <c r="N188" i="3"/>
  <c r="O188" i="3"/>
  <c r="R188" i="3" s="1"/>
  <c r="F223" i="3"/>
  <c r="I223" i="3"/>
  <c r="N27" i="3"/>
  <c r="O27" i="3"/>
  <c r="R27" i="3" s="1"/>
  <c r="N141" i="3"/>
  <c r="O141" i="3"/>
  <c r="R141" i="3" s="1"/>
  <c r="N97" i="3"/>
  <c r="N138" i="3"/>
  <c r="N189" i="3"/>
  <c r="N42" i="3"/>
  <c r="N139" i="3"/>
  <c r="N5" i="3"/>
  <c r="N152" i="3"/>
  <c r="N119" i="3"/>
  <c r="M223" i="3"/>
  <c r="Q223" i="3" s="1"/>
  <c r="G223" i="2"/>
  <c r="M223" i="2" s="1"/>
  <c r="N223" i="2" s="1"/>
  <c r="L161" i="2"/>
  <c r="L137" i="2"/>
  <c r="L96" i="2"/>
  <c r="L99" i="2"/>
  <c r="L148" i="2"/>
  <c r="L126" i="2"/>
  <c r="L125" i="2"/>
  <c r="L35" i="2"/>
  <c r="L22" i="2"/>
  <c r="L28" i="2"/>
  <c r="L5" i="2"/>
  <c r="L8" i="2"/>
  <c r="L216" i="2"/>
  <c r="L159" i="2"/>
  <c r="L156" i="2"/>
  <c r="L29" i="2"/>
  <c r="L23" i="2"/>
  <c r="L104" i="2"/>
  <c r="L219" i="2"/>
  <c r="L198" i="2"/>
  <c r="L191" i="2"/>
  <c r="L73" i="2"/>
  <c r="L18" i="2"/>
  <c r="L115" i="2"/>
  <c r="L89" i="2"/>
  <c r="L136" i="2"/>
  <c r="L205" i="2"/>
  <c r="L128" i="2"/>
  <c r="L157" i="2"/>
  <c r="L186" i="2"/>
  <c r="L185" i="2"/>
  <c r="L105" i="2"/>
  <c r="L217" i="2"/>
  <c r="L180" i="2"/>
  <c r="L207" i="2"/>
  <c r="L83" i="2"/>
  <c r="L107" i="2"/>
  <c r="L215" i="2"/>
  <c r="L221" i="2"/>
  <c r="L208" i="2"/>
  <c r="L213" i="2"/>
  <c r="L197" i="2"/>
  <c r="L114" i="2"/>
  <c r="L81" i="2"/>
  <c r="L184" i="2"/>
  <c r="L190" i="2"/>
  <c r="L176" i="2"/>
  <c r="L129" i="2"/>
  <c r="L171" i="2"/>
  <c r="L196" i="2"/>
  <c r="L192" i="2"/>
  <c r="L188" i="2"/>
  <c r="L204" i="2"/>
  <c r="L173" i="2"/>
  <c r="L174" i="2"/>
  <c r="L201" i="2"/>
  <c r="L162" i="2"/>
  <c r="L179" i="2"/>
  <c r="L167" i="2"/>
  <c r="L209" i="2"/>
  <c r="L130" i="2"/>
  <c r="L150" i="2"/>
  <c r="L194" i="2"/>
  <c r="L211" i="2"/>
  <c r="L155" i="2"/>
  <c r="L113" i="2"/>
  <c r="L121" i="2"/>
  <c r="L120" i="2"/>
  <c r="L144" i="2"/>
  <c r="L127" i="2"/>
  <c r="L140" i="2"/>
  <c r="L109" i="2"/>
  <c r="L30" i="2"/>
  <c r="L154" i="2"/>
  <c r="L143" i="2"/>
  <c r="L147" i="2"/>
  <c r="L168" i="2"/>
  <c r="L175" i="2"/>
  <c r="L103" i="2"/>
  <c r="L170" i="2"/>
  <c r="L124" i="2"/>
  <c r="L100" i="2"/>
  <c r="L88" i="2"/>
  <c r="L106" i="2"/>
  <c r="L123" i="2"/>
  <c r="L165" i="2"/>
  <c r="L42" i="2"/>
  <c r="L27" i="2"/>
  <c r="L169" i="2"/>
  <c r="L38" i="2"/>
  <c r="L172" i="2"/>
  <c r="L87" i="2"/>
  <c r="L218" i="2"/>
  <c r="L82" i="2"/>
  <c r="L68" i="2"/>
  <c r="L220" i="2"/>
  <c r="L210" i="2"/>
  <c r="L166" i="2"/>
  <c r="L152" i="2"/>
  <c r="L97" i="2"/>
  <c r="L212" i="2"/>
  <c r="L222" i="2"/>
  <c r="L189" i="2"/>
  <c r="L102" i="2"/>
  <c r="L142" i="2"/>
  <c r="L108" i="2"/>
  <c r="L49" i="2"/>
  <c r="L65" i="2"/>
  <c r="L153" i="2"/>
  <c r="L110" i="2"/>
  <c r="L163" i="2"/>
  <c r="L93" i="2"/>
  <c r="L139" i="2"/>
  <c r="L202" i="2"/>
  <c r="L122" i="2"/>
  <c r="L94" i="2"/>
  <c r="L133" i="2"/>
  <c r="L160" i="2"/>
  <c r="L131" i="2"/>
  <c r="L69" i="2"/>
  <c r="L92" i="2"/>
  <c r="L111" i="2"/>
  <c r="L57" i="2"/>
  <c r="L178" i="2"/>
  <c r="L66" i="2"/>
  <c r="L98" i="2"/>
  <c r="L79" i="2"/>
  <c r="L132" i="2"/>
  <c r="L117" i="2"/>
  <c r="L177" i="2"/>
  <c r="L149" i="2"/>
  <c r="L193" i="2"/>
  <c r="L206" i="2"/>
  <c r="M200" i="2"/>
  <c r="N200" i="2" s="1"/>
  <c r="M203" i="2"/>
  <c r="N203" i="2" s="1"/>
  <c r="M52" i="2"/>
  <c r="N52" i="2" s="1"/>
  <c r="M105" i="2"/>
  <c r="N105" i="2" s="1"/>
  <c r="M214" i="2"/>
  <c r="N214" i="2" s="1"/>
  <c r="M91" i="2"/>
  <c r="N91" i="2" s="1"/>
  <c r="M199" i="2"/>
  <c r="N199" i="2" s="1"/>
  <c r="M134" i="2"/>
  <c r="N134" i="2" s="1"/>
  <c r="M64" i="2"/>
  <c r="N64" i="2" s="1"/>
  <c r="M10" i="2"/>
  <c r="M112" i="2"/>
  <c r="N112" i="2" s="1"/>
  <c r="M20" i="2"/>
  <c r="M55" i="2"/>
  <c r="N55" i="2" s="1"/>
  <c r="M141" i="2"/>
  <c r="N141" i="2" s="1"/>
  <c r="M138" i="2"/>
  <c r="N138" i="2" s="1"/>
  <c r="M13" i="2"/>
  <c r="M85" i="2"/>
  <c r="N85" i="2" s="1"/>
  <c r="M71" i="2"/>
  <c r="N71" i="2" s="1"/>
  <c r="M33" i="2"/>
  <c r="N33" i="2" s="1"/>
  <c r="M25" i="2"/>
  <c r="N25" i="2" s="1"/>
  <c r="M54" i="2"/>
  <c r="N54" i="2" s="1"/>
  <c r="M16" i="2"/>
  <c r="M17" i="2"/>
  <c r="M59" i="2"/>
  <c r="N59" i="2" s="1"/>
  <c r="M164" i="2"/>
  <c r="N164" i="2" s="1"/>
  <c r="M31" i="2"/>
  <c r="N31" i="2" s="1"/>
  <c r="M34" i="2"/>
  <c r="N34" i="2" s="1"/>
  <c r="M47" i="2"/>
  <c r="N47" i="2" s="1"/>
  <c r="M116" i="2"/>
  <c r="N116" i="2" s="1"/>
  <c r="M9" i="2"/>
  <c r="M21" i="2"/>
  <c r="M183" i="2"/>
  <c r="N183" i="2" s="1"/>
  <c r="M6" i="2"/>
  <c r="M182" i="2"/>
  <c r="N182" i="2" s="1"/>
  <c r="M26" i="2"/>
  <c r="N26" i="2" s="1"/>
  <c r="M101" i="2"/>
  <c r="N101" i="2" s="1"/>
  <c r="M77" i="2"/>
  <c r="N77" i="2" s="1"/>
  <c r="M146" i="2"/>
  <c r="N146" i="2" s="1"/>
  <c r="M135" i="2"/>
  <c r="N135" i="2" s="1"/>
  <c r="M195" i="2"/>
  <c r="N195" i="2" s="1"/>
  <c r="M151" i="2"/>
  <c r="N151" i="2" s="1"/>
  <c r="M181" i="2"/>
  <c r="N181" i="2" s="1"/>
  <c r="M86" i="2"/>
  <c r="N86" i="2" s="1"/>
  <c r="M7" i="2"/>
  <c r="M58" i="2"/>
  <c r="N58" i="2" s="1"/>
  <c r="M12" i="2"/>
  <c r="M11" i="2"/>
  <c r="M39" i="2"/>
  <c r="N39" i="2" s="1"/>
  <c r="M24" i="2"/>
  <c r="N24" i="2" s="1"/>
  <c r="M84" i="2"/>
  <c r="N84" i="2" s="1"/>
  <c r="M72" i="2"/>
  <c r="N72" i="2" s="1"/>
  <c r="M46" i="2"/>
  <c r="N46" i="2" s="1"/>
  <c r="M74" i="2"/>
  <c r="N74" i="2" s="1"/>
  <c r="M70" i="2"/>
  <c r="N70" i="2" s="1"/>
  <c r="M62" i="2"/>
  <c r="N62" i="2" s="1"/>
  <c r="M63" i="2"/>
  <c r="N63" i="2" s="1"/>
  <c r="M67" i="2"/>
  <c r="N67" i="2" s="1"/>
  <c r="M48" i="2"/>
  <c r="N48" i="2" s="1"/>
  <c r="M41" i="2"/>
  <c r="N41" i="2" s="1"/>
  <c r="M40" i="2"/>
  <c r="N40" i="2" s="1"/>
  <c r="M75" i="2"/>
  <c r="N75" i="2" s="1"/>
  <c r="M78" i="2"/>
  <c r="N78" i="2" s="1"/>
  <c r="M44" i="2"/>
  <c r="N44" i="2" s="1"/>
  <c r="M32" i="2"/>
  <c r="N32" i="2" s="1"/>
  <c r="M60" i="2"/>
  <c r="N60" i="2" s="1"/>
  <c r="M37" i="2"/>
  <c r="N37" i="2" s="1"/>
  <c r="M14" i="2"/>
  <c r="M50" i="2"/>
  <c r="N50" i="2" s="1"/>
  <c r="M53" i="2"/>
  <c r="N53" i="2" s="1"/>
  <c r="M80" i="2"/>
  <c r="N80" i="2" s="1"/>
  <c r="M43" i="2"/>
  <c r="N43" i="2" s="1"/>
  <c r="M45" i="2"/>
  <c r="N45" i="2" s="1"/>
  <c r="M56" i="2"/>
  <c r="N56" i="2" s="1"/>
  <c r="M51" i="2"/>
  <c r="N51" i="2" s="1"/>
  <c r="M76" i="2"/>
  <c r="N76" i="2" s="1"/>
  <c r="M61" i="2"/>
  <c r="N61" i="2" s="1"/>
  <c r="M90" i="2"/>
  <c r="N90" i="2" s="1"/>
  <c r="M15" i="2"/>
  <c r="M145" i="2"/>
  <c r="N145" i="2" s="1"/>
  <c r="M36" i="2"/>
  <c r="N36" i="2" s="1"/>
  <c r="M19" i="2"/>
  <c r="M118" i="2"/>
  <c r="N118" i="2" s="1"/>
  <c r="M119" i="2"/>
  <c r="N119" i="2" s="1"/>
  <c r="M95" i="2"/>
  <c r="N95" i="2" s="1"/>
  <c r="M158" i="2"/>
  <c r="N158" i="2" s="1"/>
  <c r="L91" i="2"/>
  <c r="L199" i="2"/>
  <c r="L134" i="2"/>
  <c r="L64" i="2"/>
  <c r="L10" i="2"/>
  <c r="L112" i="2"/>
  <c r="L20" i="2"/>
  <c r="L55" i="2"/>
  <c r="L141" i="2"/>
  <c r="L138" i="2"/>
  <c r="L13" i="2"/>
  <c r="L85" i="2"/>
  <c r="L71" i="2"/>
  <c r="L33" i="2"/>
  <c r="L25" i="2"/>
  <c r="L54" i="2"/>
  <c r="L16" i="2"/>
  <c r="L17" i="2"/>
  <c r="L59" i="2"/>
  <c r="L164" i="2"/>
  <c r="L31" i="2"/>
  <c r="L34" i="2"/>
  <c r="L47" i="2"/>
  <c r="L116" i="2"/>
  <c r="L9" i="2"/>
  <c r="L21" i="2"/>
  <c r="L183" i="2"/>
  <c r="L6" i="2"/>
  <c r="L182" i="2"/>
  <c r="L26" i="2"/>
  <c r="L101" i="2"/>
  <c r="L77" i="2"/>
  <c r="L146" i="2"/>
  <c r="L135" i="2"/>
  <c r="L195" i="2"/>
  <c r="L151" i="2"/>
  <c r="L181" i="2"/>
  <c r="L86" i="2"/>
  <c r="L7" i="2"/>
  <c r="L58" i="2"/>
  <c r="L12" i="2"/>
  <c r="L11" i="2"/>
  <c r="L39" i="2"/>
  <c r="L24" i="2"/>
  <c r="L84" i="2"/>
  <c r="L72" i="2"/>
  <c r="L46" i="2"/>
  <c r="L74" i="2"/>
  <c r="L70" i="2"/>
  <c r="L62" i="2"/>
  <c r="L63" i="2"/>
  <c r="L67" i="2"/>
  <c r="L48" i="2"/>
  <c r="L41" i="2"/>
  <c r="L40" i="2"/>
  <c r="L75" i="2"/>
  <c r="L78" i="2"/>
  <c r="L44" i="2"/>
  <c r="L32" i="2"/>
  <c r="L60" i="2"/>
  <c r="L37" i="2"/>
  <c r="L14" i="2"/>
  <c r="L50" i="2"/>
  <c r="L53" i="2"/>
  <c r="L80" i="2"/>
  <c r="L43" i="2"/>
  <c r="L45" i="2"/>
  <c r="L56" i="2"/>
  <c r="L51" i="2"/>
  <c r="L76" i="2"/>
  <c r="L61" i="2"/>
  <c r="L90" i="2"/>
  <c r="L15" i="2"/>
  <c r="L145" i="2"/>
  <c r="L36" i="2"/>
  <c r="L19" i="2"/>
  <c r="L118" i="2"/>
  <c r="L119" i="2"/>
  <c r="L95" i="2"/>
  <c r="L158" i="2"/>
  <c r="L223" i="2"/>
  <c r="K223" i="2"/>
  <c r="J221" i="4" l="1"/>
  <c r="K221" i="4"/>
  <c r="L221" i="4" s="1"/>
  <c r="J39" i="4"/>
  <c r="K39" i="4"/>
  <c r="L39" i="4" s="1"/>
  <c r="J150" i="4"/>
  <c r="K150" i="4"/>
  <c r="L150" i="4" s="1"/>
  <c r="J43" i="4"/>
  <c r="K43" i="4"/>
  <c r="L43" i="4" s="1"/>
  <c r="J219" i="4"/>
  <c r="K219" i="4"/>
  <c r="L219" i="4" s="1"/>
  <c r="J16" i="4"/>
  <c r="K16" i="4"/>
  <c r="L16" i="4" s="1"/>
  <c r="J5" i="4"/>
  <c r="K5" i="4"/>
  <c r="L5" i="4" s="1"/>
  <c r="J29" i="4"/>
  <c r="K29" i="4"/>
  <c r="L29" i="4" s="1"/>
  <c r="J60" i="4"/>
  <c r="K60" i="4"/>
  <c r="L60" i="4" s="1"/>
  <c r="J23" i="4"/>
  <c r="K23" i="4"/>
  <c r="L23" i="4" s="1"/>
  <c r="J149" i="4"/>
  <c r="K149" i="4"/>
  <c r="L149" i="4" s="1"/>
  <c r="J49" i="4"/>
  <c r="K49" i="4"/>
  <c r="L49" i="4" s="1"/>
  <c r="J216" i="4"/>
  <c r="K216" i="4"/>
  <c r="L216" i="4" s="1"/>
  <c r="J94" i="4"/>
  <c r="K94" i="4"/>
  <c r="L94" i="4" s="1"/>
  <c r="J51" i="4"/>
  <c r="K51" i="4"/>
  <c r="L51" i="4" s="1"/>
  <c r="J21" i="4"/>
  <c r="K21" i="4"/>
  <c r="L21" i="4" s="1"/>
  <c r="J151" i="4"/>
  <c r="K151" i="4"/>
  <c r="L151" i="4" s="1"/>
  <c r="J109" i="4"/>
  <c r="K109" i="4"/>
  <c r="L109" i="4" s="1"/>
  <c r="J6" i="4"/>
  <c r="K6" i="4"/>
  <c r="L6" i="4" s="1"/>
  <c r="J210" i="4"/>
  <c r="K210" i="4"/>
  <c r="L210" i="4" s="1"/>
  <c r="J204" i="4"/>
  <c r="K204" i="4"/>
  <c r="L204" i="4" s="1"/>
  <c r="J200" i="4"/>
  <c r="K200" i="4"/>
  <c r="L200" i="4" s="1"/>
  <c r="J205" i="4"/>
  <c r="K205" i="4"/>
  <c r="L205" i="4" s="1"/>
  <c r="J87" i="4"/>
  <c r="K87" i="4"/>
  <c r="L87" i="4" s="1"/>
  <c r="J91" i="4"/>
  <c r="K91" i="4"/>
  <c r="L91" i="4" s="1"/>
  <c r="J222" i="4"/>
  <c r="K222" i="4"/>
  <c r="L222" i="4" s="1"/>
  <c r="J28" i="4"/>
  <c r="K28" i="4"/>
  <c r="L28" i="4" s="1"/>
  <c r="J116" i="4"/>
  <c r="K116" i="4"/>
  <c r="L116" i="4" s="1"/>
  <c r="J153" i="4"/>
  <c r="K153" i="4"/>
  <c r="L153" i="4" s="1"/>
  <c r="J36" i="4"/>
  <c r="K36" i="4"/>
  <c r="L36" i="4" s="1"/>
  <c r="J95" i="4"/>
  <c r="K95" i="4"/>
  <c r="L95" i="4" s="1"/>
  <c r="J81" i="4"/>
  <c r="K81" i="4"/>
  <c r="L81" i="4" s="1"/>
  <c r="J27" i="4"/>
  <c r="K27" i="4"/>
  <c r="L27" i="4" s="1"/>
  <c r="J61" i="4"/>
  <c r="K61" i="4"/>
  <c r="L61" i="4" s="1"/>
  <c r="J218" i="4"/>
  <c r="K218" i="4"/>
  <c r="L218" i="4" s="1"/>
  <c r="J101" i="4"/>
  <c r="K101" i="4"/>
  <c r="L101" i="4" s="1"/>
  <c r="J129" i="4"/>
  <c r="K129" i="4"/>
  <c r="L129" i="4" s="1"/>
  <c r="J106" i="4"/>
  <c r="K106" i="4"/>
  <c r="L106" i="4" s="1"/>
  <c r="J215" i="4"/>
  <c r="K215" i="4"/>
  <c r="L215" i="4" s="1"/>
  <c r="J162" i="4"/>
  <c r="K162" i="4"/>
  <c r="L162" i="4" s="1"/>
  <c r="J98" i="4"/>
  <c r="K98" i="4"/>
  <c r="L98" i="4" s="1"/>
  <c r="J17" i="4"/>
  <c r="K17" i="4"/>
  <c r="L17" i="4" s="1"/>
  <c r="J11" i="4"/>
  <c r="K11" i="4"/>
  <c r="L11" i="4" s="1"/>
  <c r="J18" i="4"/>
  <c r="K18" i="4"/>
  <c r="L18" i="4" s="1"/>
  <c r="J212" i="4"/>
  <c r="K212" i="4"/>
  <c r="L212" i="4" s="1"/>
  <c r="J209" i="4"/>
  <c r="K209" i="4"/>
  <c r="L209" i="4" s="1"/>
  <c r="J147" i="4"/>
  <c r="K147" i="4"/>
  <c r="L147" i="4" s="1"/>
  <c r="J198" i="4"/>
  <c r="K198" i="4"/>
  <c r="L198" i="4" s="1"/>
  <c r="J203" i="4"/>
  <c r="K203" i="4"/>
  <c r="L203" i="4" s="1"/>
  <c r="J199" i="4"/>
  <c r="K199" i="4"/>
  <c r="L199" i="4" s="1"/>
  <c r="J143" i="4"/>
  <c r="K143" i="4"/>
  <c r="L143" i="4" s="1"/>
  <c r="J223" i="4"/>
  <c r="K223" i="4"/>
  <c r="L223" i="4" s="1"/>
  <c r="U12" i="5"/>
  <c r="U10" i="5"/>
  <c r="W223" i="5"/>
  <c r="Y223" i="5" s="1"/>
  <c r="J59" i="4"/>
  <c r="K59" i="4"/>
  <c r="L59" i="4" s="1"/>
  <c r="J7" i="4"/>
  <c r="K7" i="4"/>
  <c r="L7" i="4" s="1"/>
  <c r="J117" i="4"/>
  <c r="K117" i="4"/>
  <c r="L117" i="4" s="1"/>
  <c r="J86" i="4"/>
  <c r="K86" i="4"/>
  <c r="L86" i="4" s="1"/>
  <c r="J22" i="4"/>
  <c r="K22" i="4"/>
  <c r="L22" i="4" s="1"/>
  <c r="J135" i="4"/>
  <c r="K135" i="4"/>
  <c r="L135" i="4" s="1"/>
  <c r="J78" i="4"/>
  <c r="K78" i="4"/>
  <c r="L78" i="4" s="1"/>
  <c r="J31" i="4"/>
  <c r="K31" i="4"/>
  <c r="L31" i="4" s="1"/>
  <c r="J13" i="4"/>
  <c r="K13" i="4"/>
  <c r="L13" i="4" s="1"/>
  <c r="J155" i="4"/>
  <c r="K155" i="4"/>
  <c r="L155" i="4" s="1"/>
  <c r="J44" i="4"/>
  <c r="K44" i="4"/>
  <c r="L44" i="4" s="1"/>
  <c r="J217" i="4"/>
  <c r="K217" i="4"/>
  <c r="L217" i="4" s="1"/>
  <c r="J54" i="4"/>
  <c r="K54" i="4"/>
  <c r="L54" i="4" s="1"/>
  <c r="J214" i="4"/>
  <c r="K214" i="4"/>
  <c r="L214" i="4" s="1"/>
  <c r="J85" i="4"/>
  <c r="K85" i="4"/>
  <c r="L85" i="4" s="1"/>
  <c r="J14" i="4"/>
  <c r="K14" i="4"/>
  <c r="L14" i="4" s="1"/>
  <c r="J24" i="4"/>
  <c r="K24" i="4"/>
  <c r="L24" i="4" s="1"/>
  <c r="J9" i="4"/>
  <c r="K9" i="4"/>
  <c r="L9" i="4" s="1"/>
  <c r="J8" i="4"/>
  <c r="K8" i="4"/>
  <c r="L8" i="4" s="1"/>
  <c r="J125" i="4"/>
  <c r="K125" i="4"/>
  <c r="L125" i="4" s="1"/>
  <c r="J208" i="4"/>
  <c r="K208" i="4"/>
  <c r="L208" i="4" s="1"/>
  <c r="J48" i="4"/>
  <c r="K48" i="4"/>
  <c r="L48" i="4" s="1"/>
  <c r="J158" i="4"/>
  <c r="K158" i="4"/>
  <c r="L158" i="4" s="1"/>
  <c r="J202" i="4"/>
  <c r="K202" i="4"/>
  <c r="L202" i="4" s="1"/>
  <c r="J197" i="4"/>
  <c r="K197" i="4"/>
  <c r="L197" i="4" s="1"/>
  <c r="J173" i="4"/>
  <c r="K173" i="4"/>
  <c r="L173" i="4" s="1"/>
  <c r="F223" i="5"/>
  <c r="J40" i="4"/>
  <c r="K40" i="4"/>
  <c r="L40" i="4" s="1"/>
  <c r="J220" i="4"/>
  <c r="K220" i="4"/>
  <c r="L220" i="4" s="1"/>
  <c r="J114" i="4"/>
  <c r="K114" i="4"/>
  <c r="L114" i="4" s="1"/>
  <c r="J41" i="4"/>
  <c r="K41" i="4"/>
  <c r="L41" i="4" s="1"/>
  <c r="J74" i="4"/>
  <c r="K74" i="4"/>
  <c r="L74" i="4" s="1"/>
  <c r="J53" i="4"/>
  <c r="K53" i="4"/>
  <c r="L53" i="4" s="1"/>
  <c r="J15" i="4"/>
  <c r="K15" i="4"/>
  <c r="L15" i="4" s="1"/>
  <c r="J66" i="4"/>
  <c r="K66" i="4"/>
  <c r="L66" i="4" s="1"/>
  <c r="J156" i="4"/>
  <c r="K156" i="4"/>
  <c r="L156" i="4" s="1"/>
  <c r="J103" i="4"/>
  <c r="K103" i="4"/>
  <c r="L103" i="4" s="1"/>
  <c r="J107" i="4"/>
  <c r="K107" i="4"/>
  <c r="L107" i="4" s="1"/>
  <c r="J82" i="4"/>
  <c r="K82" i="4"/>
  <c r="L82" i="4" s="1"/>
  <c r="J97" i="4"/>
  <c r="K97" i="4"/>
  <c r="L97" i="4" s="1"/>
  <c r="J213" i="4"/>
  <c r="K213" i="4"/>
  <c r="L213" i="4" s="1"/>
  <c r="J67" i="4"/>
  <c r="K67" i="4"/>
  <c r="L67" i="4" s="1"/>
  <c r="J33" i="4"/>
  <c r="K33" i="4"/>
  <c r="L33" i="4" s="1"/>
  <c r="J57" i="4"/>
  <c r="K57" i="4"/>
  <c r="L57" i="4" s="1"/>
  <c r="J37" i="4"/>
  <c r="K37" i="4"/>
  <c r="L37" i="4" s="1"/>
  <c r="J20" i="4"/>
  <c r="K20" i="4"/>
  <c r="L20" i="4" s="1"/>
  <c r="J211" i="4"/>
  <c r="K211" i="4"/>
  <c r="L211" i="4" s="1"/>
  <c r="J207" i="4"/>
  <c r="K207" i="4"/>
  <c r="L207" i="4" s="1"/>
  <c r="J201" i="4"/>
  <c r="K201" i="4"/>
  <c r="L201" i="4" s="1"/>
  <c r="J206" i="4"/>
  <c r="K206" i="4"/>
  <c r="L206" i="4" s="1"/>
  <c r="J56" i="4"/>
  <c r="K56" i="4"/>
  <c r="L56" i="4" s="1"/>
  <c r="J196" i="4"/>
  <c r="K196" i="4"/>
  <c r="L196" i="4" s="1"/>
  <c r="U196" i="5"/>
  <c r="U170" i="5"/>
  <c r="T138" i="5"/>
  <c r="U138" i="5"/>
  <c r="U134" i="5"/>
  <c r="T134" i="5"/>
  <c r="U130" i="5"/>
  <c r="T130" i="5"/>
  <c r="U126" i="5"/>
  <c r="T126" i="5"/>
  <c r="U122" i="5"/>
  <c r="T122" i="5"/>
  <c r="U118" i="5"/>
  <c r="T118" i="5"/>
  <c r="U114" i="5"/>
  <c r="T114" i="5"/>
  <c r="U110" i="5"/>
  <c r="T110" i="5"/>
  <c r="U106" i="5"/>
  <c r="T106" i="5"/>
  <c r="T223" i="5"/>
  <c r="U223" i="5"/>
  <c r="U135" i="5"/>
  <c r="T135" i="5"/>
  <c r="U131" i="5"/>
  <c r="T131" i="5"/>
  <c r="U127" i="5"/>
  <c r="T127" i="5"/>
  <c r="U123" i="5"/>
  <c r="T123" i="5"/>
  <c r="U119" i="5"/>
  <c r="T119" i="5"/>
  <c r="U115" i="5"/>
  <c r="T115" i="5"/>
  <c r="U111" i="5"/>
  <c r="T111" i="5"/>
  <c r="U107" i="5"/>
  <c r="T107" i="5"/>
  <c r="U103" i="5"/>
  <c r="T103" i="5"/>
  <c r="U136" i="5"/>
  <c r="T136" i="5"/>
  <c r="U132" i="5"/>
  <c r="T132" i="5"/>
  <c r="U128" i="5"/>
  <c r="T128" i="5"/>
  <c r="U124" i="5"/>
  <c r="T124" i="5"/>
  <c r="U120" i="5"/>
  <c r="T120" i="5"/>
  <c r="U116" i="5"/>
  <c r="T116" i="5"/>
  <c r="U112" i="5"/>
  <c r="T112" i="5"/>
  <c r="U108" i="5"/>
  <c r="T108" i="5"/>
  <c r="U104" i="5"/>
  <c r="T104" i="5"/>
  <c r="U137" i="5"/>
  <c r="T137" i="5"/>
  <c r="U133" i="5"/>
  <c r="T133" i="5"/>
  <c r="U129" i="5"/>
  <c r="T129" i="5"/>
  <c r="U125" i="5"/>
  <c r="T125" i="5"/>
  <c r="U121" i="5"/>
  <c r="T121" i="5"/>
  <c r="U117" i="5"/>
  <c r="T117" i="5"/>
  <c r="U113" i="5"/>
  <c r="T113" i="5"/>
  <c r="U109" i="5"/>
  <c r="T109" i="5"/>
  <c r="U105" i="5"/>
  <c r="T105" i="5"/>
  <c r="F223" i="4"/>
  <c r="N223" i="3"/>
  <c r="O223" i="3"/>
  <c r="R223" i="3" s="1"/>
  <c r="F223" i="2"/>
</calcChain>
</file>

<file path=xl/sharedStrings.xml><?xml version="1.0" encoding="utf-8"?>
<sst xmlns="http://schemas.openxmlformats.org/spreadsheetml/2006/main" count="3195" uniqueCount="273">
  <si>
    <t>Tỉnh Gia Lai</t>
  </si>
  <si>
    <t>Xã Đăk Pơ Pho</t>
  </si>
  <si>
    <t>Xã H Bông</t>
  </si>
  <si>
    <t>Xã Ia Dơk</t>
  </si>
  <si>
    <t>Xã Yang Trung</t>
  </si>
  <si>
    <t>Xã Đăk Pling</t>
  </si>
  <si>
    <t>Xã Ia Hiao</t>
  </si>
  <si>
    <t>Phường Hội Thương</t>
  </si>
  <si>
    <t>Phường Hội Phú</t>
  </si>
  <si>
    <t>Xã Đak Ta Ley</t>
  </si>
  <si>
    <t>Xã Ia Ga</t>
  </si>
  <si>
    <t>Xã SRó</t>
  </si>
  <si>
    <t>Xã Ia Hla</t>
  </si>
  <si>
    <t>Xã Krông Năng</t>
  </si>
  <si>
    <t>Xã Chư Băh</t>
  </si>
  <si>
    <t>Phường An Phước</t>
  </si>
  <si>
    <t>Xã Lơ Ku</t>
  </si>
  <si>
    <t>Xã Phú An</t>
  </si>
  <si>
    <t>Xã Ia Pia</t>
  </si>
  <si>
    <t>Phường Chi Lăng</t>
  </si>
  <si>
    <t>Thị trấn Phú Hòa</t>
  </si>
  <si>
    <t>Xã Ia Băng</t>
  </si>
  <si>
    <t>Phường Yên Đỗ</t>
  </si>
  <si>
    <t>Xã Ia Me</t>
  </si>
  <si>
    <t>Xã Ia Nhin</t>
  </si>
  <si>
    <t>Xã Đăk Tơ Pang</t>
  </si>
  <si>
    <t>Xã Chư Pơng</t>
  </si>
  <si>
    <t>Xã Ia Piar</t>
  </si>
  <si>
    <t>Xã Ia Chia</t>
  </si>
  <si>
    <t>Xã Đăk Song</t>
  </si>
  <si>
    <t>Xã Ia Le</t>
  </si>
  <si>
    <t>Xã Ia Grăng</t>
  </si>
  <si>
    <t>Xã Ia Piơr</t>
  </si>
  <si>
    <t>Xã An Phú</t>
  </si>
  <si>
    <t>Xã Ia Tôr</t>
  </si>
  <si>
    <t>Xã Ia Púch</t>
  </si>
  <si>
    <t>Xã Bar Măih</t>
  </si>
  <si>
    <t>Xã Ia Phìn</t>
  </si>
  <si>
    <t>Xã Đak Krong</t>
  </si>
  <si>
    <t>Xã Kông Lơng Khơng</t>
  </si>
  <si>
    <t>Thị trấn Nhơn Hòa</t>
  </si>
  <si>
    <t>Xã Ia Boòng</t>
  </si>
  <si>
    <t>Xã Ia Dêr</t>
  </si>
  <si>
    <t>Xã Ia Hrú</t>
  </si>
  <si>
    <t>Xã Kông Bơ La</t>
  </si>
  <si>
    <t>Xã A Dơk</t>
  </si>
  <si>
    <t>Xã Ya Ma</t>
  </si>
  <si>
    <t>Xã Ia BLứ</t>
  </si>
  <si>
    <t>Xã Chư Á</t>
  </si>
  <si>
    <t>Xã Đông</t>
  </si>
  <si>
    <t>Xã Ia Phang</t>
  </si>
  <si>
    <t>Xã Đak Sơmei</t>
  </si>
  <si>
    <t>Xã Ia Tiêm</t>
  </si>
  <si>
    <t>Xã Tơ Tung</t>
  </si>
  <si>
    <t>Xã Sơn Lang</t>
  </si>
  <si>
    <t>Xã Đắk Kơ Ning</t>
  </si>
  <si>
    <t>Xã Nghĩa Hưng</t>
  </si>
  <si>
    <t>Xã Chư Krêy</t>
  </si>
  <si>
    <t>Xã Ia Kriêng</t>
  </si>
  <si>
    <t>Xã Sơ Pai</t>
  </si>
  <si>
    <t>Thị trấn Ia Ly</t>
  </si>
  <si>
    <t>Xã Ia Dreng</t>
  </si>
  <si>
    <t>Xã Bàu Cạn</t>
  </si>
  <si>
    <t>Xã Bình Giáo</t>
  </si>
  <si>
    <t>Xã Nghĩa Hòa</t>
  </si>
  <si>
    <t>Xã Ia Rong</t>
  </si>
  <si>
    <t>Xã Glar</t>
  </si>
  <si>
    <t>Xã Yang Nam</t>
  </si>
  <si>
    <t>Xã Nghĩa An</t>
  </si>
  <si>
    <t>Xã Ya Hội</t>
  </si>
  <si>
    <t>Xã Ia Ka</t>
  </si>
  <si>
    <t>Xã Ia Kreng</t>
  </si>
  <si>
    <t>Xã Hòa Phú</t>
  </si>
  <si>
    <t>Xã Ia Kênh</t>
  </si>
  <si>
    <t>Xã Ia Kly</t>
  </si>
  <si>
    <t>Xã Lơ Pang</t>
  </si>
  <si>
    <t>Xã Chư Don</t>
  </si>
  <si>
    <t>Xã Ia Mơ Nông</t>
  </si>
  <si>
    <t>Xã Hà Bầu</t>
  </si>
  <si>
    <t>Xã Hà Đông</t>
  </si>
  <si>
    <t>Xã Kon Pne</t>
  </si>
  <si>
    <t>Xã Hà Tây</t>
  </si>
  <si>
    <t>Xã Đăk Trôi</t>
  </si>
  <si>
    <t>Xã Kon Chiêng</t>
  </si>
  <si>
    <t>Xã Đăk Tơ Ver</t>
  </si>
  <si>
    <t>Xã Ia Khươl</t>
  </si>
  <si>
    <t>Xã Đê Ar</t>
  </si>
  <si>
    <t>Xã Ia Phí</t>
  </si>
  <si>
    <t>TT</t>
  </si>
  <si>
    <t>Cấp xã</t>
  </si>
  <si>
    <t>Cấp huyện</t>
  </si>
  <si>
    <t>Phường Diên Hồng</t>
  </si>
  <si>
    <t>Phường Ia Kring</t>
  </si>
  <si>
    <t>Phường Phù Đổng</t>
  </si>
  <si>
    <t>Phường Hoa Lư</t>
  </si>
  <si>
    <t>Phường Tây Sơn</t>
  </si>
  <si>
    <t>Phường Đống Đa</t>
  </si>
  <si>
    <t>Phường Trà Bá</t>
  </si>
  <si>
    <t>Phường Thắng Lợi</t>
  </si>
  <si>
    <t>Phường Yên Thế</t>
  </si>
  <si>
    <t>Xã Biển Hồ</t>
  </si>
  <si>
    <t>Xã Trà Đa</t>
  </si>
  <si>
    <t>Xã Diên Phú</t>
  </si>
  <si>
    <t>Xã Gào</t>
  </si>
  <si>
    <t>Phường An Bình</t>
  </si>
  <si>
    <t>Phường An Phú</t>
  </si>
  <si>
    <t>Phường An Tân</t>
  </si>
  <si>
    <t>Xã Tú An</t>
  </si>
  <si>
    <t>Xã Xuân An</t>
  </si>
  <si>
    <t>Xã Cửu An</t>
  </si>
  <si>
    <t>Xã Song An</t>
  </si>
  <si>
    <t>Phường Ngô Mây</t>
  </si>
  <si>
    <t>Xã Thành An</t>
  </si>
  <si>
    <t>Thị trấn Kbang</t>
  </si>
  <si>
    <t>Xã Đak Rong</t>
  </si>
  <si>
    <t>Xã Krong</t>
  </si>
  <si>
    <t>Xã Đak Smar</t>
  </si>
  <si>
    <t>Thị trấn Đak Đoa</t>
  </si>
  <si>
    <t>Xã Hải Yang</t>
  </si>
  <si>
    <t>Xã Kon Gang</t>
  </si>
  <si>
    <t>Xã Nam Yang</t>
  </si>
  <si>
    <t>Xã K' Dang</t>
  </si>
  <si>
    <t>Xã H' Neng</t>
  </si>
  <si>
    <t>Xã Tân Bình</t>
  </si>
  <si>
    <t>Xã Trang</t>
  </si>
  <si>
    <t>Xã Hnol</t>
  </si>
  <si>
    <t>Xã Ia Pết</t>
  </si>
  <si>
    <t>Xã Chư Đăng Ya</t>
  </si>
  <si>
    <t>Thị trấn Ia Kha</t>
  </si>
  <si>
    <t>Xã Ia Sao</t>
  </si>
  <si>
    <t>Xã Ia Yok</t>
  </si>
  <si>
    <t>Xã Ia Hrung</t>
  </si>
  <si>
    <t>Xã Ia Bă</t>
  </si>
  <si>
    <t>Xã Ia Khai</t>
  </si>
  <si>
    <t>Xã Ia Tô</t>
  </si>
  <si>
    <t>Xã Ia O</t>
  </si>
  <si>
    <t>Xã Ia Pếch</t>
  </si>
  <si>
    <t>Thị trấn Kon Dơng</t>
  </si>
  <si>
    <t>Xã Ayun</t>
  </si>
  <si>
    <t>Xã Đak Jơ Ta</t>
  </si>
  <si>
    <t>Xã Hra</t>
  </si>
  <si>
    <t>Xã Đăk Yă</t>
  </si>
  <si>
    <t>Xã Đak Djrăng</t>
  </si>
  <si>
    <t>Xã Kon Thụp</t>
  </si>
  <si>
    <t>Thị trấn Kông Chro</t>
  </si>
  <si>
    <t>Xã An Trung</t>
  </si>
  <si>
    <t>Xã Kông Yang</t>
  </si>
  <si>
    <t>Xã Chơ Long</t>
  </si>
  <si>
    <t>Thị trấn Chư Ty</t>
  </si>
  <si>
    <t>Xã Ia Krêl</t>
  </si>
  <si>
    <t>Xã Ia Din</t>
  </si>
  <si>
    <t>Xã Ia Kla</t>
  </si>
  <si>
    <t>Xã Ia Dom</t>
  </si>
  <si>
    <t>Xã Ia Lang</t>
  </si>
  <si>
    <t>Xã Ia Pnôn</t>
  </si>
  <si>
    <t>Xã Ia Nan</t>
  </si>
  <si>
    <t>Thị trấn Chư Prông</t>
  </si>
  <si>
    <t>Xã Thăng Hưng</t>
  </si>
  <si>
    <t>Xã Ia Vê</t>
  </si>
  <si>
    <t>Xã Ia Bang</t>
  </si>
  <si>
    <t>Xã Ia Lâu</t>
  </si>
  <si>
    <t>Thị trấn Chư Sê</t>
  </si>
  <si>
    <t>Xã Bờ Ngoong</t>
  </si>
  <si>
    <t>Xã Ia Glai</t>
  </si>
  <si>
    <t>Xã AL Bá</t>
  </si>
  <si>
    <t>Xã Kông Htok</t>
  </si>
  <si>
    <t>Xã Ia HLốp</t>
  </si>
  <si>
    <t>Xã Ia Blang</t>
  </si>
  <si>
    <t>Xã Dun</t>
  </si>
  <si>
    <t>Xã Ia Pal</t>
  </si>
  <si>
    <t>Xã Ia Ko</t>
  </si>
  <si>
    <t>Xã Hà Tam</t>
  </si>
  <si>
    <t>Xã An Thành</t>
  </si>
  <si>
    <t>Thị trấn Đak Pơ</t>
  </si>
  <si>
    <t>Xã Yang Bắc</t>
  </si>
  <si>
    <t>Xã Cư An</t>
  </si>
  <si>
    <t>Xã Tân An</t>
  </si>
  <si>
    <t>Xã Pờ Tó</t>
  </si>
  <si>
    <t>Xã Chư Răng</t>
  </si>
  <si>
    <t>Xã Ia KDăm</t>
  </si>
  <si>
    <t>Xã Kim Tân</t>
  </si>
  <si>
    <t>Xã Chư Mố</t>
  </si>
  <si>
    <t>Xã Ia Tul</t>
  </si>
  <si>
    <t>Xã Ia Mrơn</t>
  </si>
  <si>
    <t>Xã Ia Broăi</t>
  </si>
  <si>
    <t>Xã Ia Trok</t>
  </si>
  <si>
    <t>Phường Cheo Reo</t>
  </si>
  <si>
    <t>Phường Hòa Bình</t>
  </si>
  <si>
    <t>Xã Ia Rbol</t>
  </si>
  <si>
    <t>Phường Đoàn Kết</t>
  </si>
  <si>
    <t>Phường Sông Bờ</t>
  </si>
  <si>
    <t>Xã Ia RTô</t>
  </si>
  <si>
    <t>Xã Ayun Hạ</t>
  </si>
  <si>
    <t>Xã Ia Ake</t>
  </si>
  <si>
    <t>Xã Ia Sol</t>
  </si>
  <si>
    <t>Xã Ia Peng</t>
  </si>
  <si>
    <t>Xã Chrôh Pơnan</t>
  </si>
  <si>
    <t>Thị trấn Phú Thiện</t>
  </si>
  <si>
    <t>Xã Ia Yeng</t>
  </si>
  <si>
    <t>Thị trấn Phú Túc</t>
  </si>
  <si>
    <t>Xã Ia Rsai</t>
  </si>
  <si>
    <t>Xã Ia RSươm</t>
  </si>
  <si>
    <t>Xã Chư Gu</t>
  </si>
  <si>
    <t>Xã Đất Bằng</t>
  </si>
  <si>
    <t>Xã Ia Mláh</t>
  </si>
  <si>
    <t>Xã Chư Drăng</t>
  </si>
  <si>
    <t>Xã Phú Cần</t>
  </si>
  <si>
    <t>Xã Ia Hdreh</t>
  </si>
  <si>
    <t>Xã Ia Rmok</t>
  </si>
  <si>
    <t>Xã Chư Ngọc</t>
  </si>
  <si>
    <t>Xã Uar</t>
  </si>
  <si>
    <t>Xã Chư Rcăm</t>
  </si>
  <si>
    <t>Phường Thống Nhất</t>
  </si>
  <si>
    <t>Xã Chư A Thai</t>
  </si>
  <si>
    <t>Chỉ tiêu còn lại đến 30/6/2025</t>
  </si>
  <si>
    <t>Đơn vị</t>
  </si>
  <si>
    <t>Chỉ tiêu giao</t>
  </si>
  <si>
    <t>Số lượng giao cụ thể</t>
  </si>
  <si>
    <t>Thuộc khu vực</t>
  </si>
  <si>
    <t>I</t>
  </si>
  <si>
    <t>III</t>
  </si>
  <si>
    <t>II</t>
  </si>
  <si>
    <t>Xã Ia Krăi</t>
  </si>
  <si>
    <r>
      <t xml:space="preserve">Chỉ tiêu giao </t>
    </r>
    <r>
      <rPr>
        <i/>
        <sz val="11"/>
        <color theme="1"/>
        <rFont val="Times New Roman"/>
        <family val="1"/>
      </rPr>
      <t>(80% trên tổng số định danh điện tử Mức 2)</t>
    </r>
  </si>
  <si>
    <t>Nhiệm vụ cấp Định danh điện tử mức 2</t>
  </si>
  <si>
    <t>Xã Ia Drăng</t>
  </si>
  <si>
    <t>Số công dân tham gia Bảo hiểm y tế</t>
  </si>
  <si>
    <t>Tỷ lệ so với tổng số dân thường trú</t>
  </si>
  <si>
    <t>Xã Ia Mơ</t>
  </si>
  <si>
    <r>
      <t xml:space="preserve">Số công dân thường trú </t>
    </r>
    <r>
      <rPr>
        <i/>
        <sz val="11"/>
        <color theme="1"/>
        <rFont val="Times New Roman"/>
        <family val="1"/>
      </rPr>
      <t>(tính đến tháng 02/2025)</t>
    </r>
  </si>
  <si>
    <t>Tỷ lệ so với chỉ tiêu giao</t>
  </si>
  <si>
    <t>Tỷ lệ tích hợp so với tổng số công dân thường trú</t>
  </si>
  <si>
    <t>Nhiệm vụ khởi tạo chữ ký số</t>
  </si>
  <si>
    <r>
      <t xml:space="preserve">Phụ lục: Kết quả thu nhận, kích hoạt tài khoản định danh điện tử (VNeID) mức độ 2, khởi tạo chữ ký số và tích hợp Sổ sức khỏe điện tử vào ứng dụng VNeID - Tuần 1 (từ ngày 15/3/2025 đến hết ngày 22/3/2025)
</t>
    </r>
    <r>
      <rPr>
        <i/>
        <sz val="11"/>
        <color theme="1"/>
        <rFont val="Times New Roman"/>
        <family val="1"/>
      </rPr>
      <t>(Kèm theo Báo cáo số:            /BC-CAT-PC06 ngày     /3/2025 của Công an tỉnh Gia Lai)</t>
    </r>
    <r>
      <rPr>
        <b/>
        <sz val="11"/>
        <color theme="1"/>
        <rFont val="Times New Roman"/>
        <family val="1"/>
      </rPr>
      <t xml:space="preserve">
</t>
    </r>
  </si>
  <si>
    <t>Đến ngày 20/02/2025</t>
  </si>
  <si>
    <t>Đến ngày 22/3/2025</t>
  </si>
  <si>
    <t>Kết quả trong tuần</t>
  </si>
  <si>
    <t>Thẻ BHYT</t>
  </si>
  <si>
    <t>Sổ SKĐT</t>
  </si>
  <si>
    <t>Chư Pah</t>
  </si>
  <si>
    <t>Chư Prông</t>
  </si>
  <si>
    <t>Chư Pưh</t>
  </si>
  <si>
    <t>Chư Sê</t>
  </si>
  <si>
    <t>Đak Đoa</t>
  </si>
  <si>
    <t>Đak Pơ</t>
  </si>
  <si>
    <t>Đức Cơ</t>
  </si>
  <si>
    <t>Ia Grai</t>
  </si>
  <si>
    <t>Ia Pa</t>
  </si>
  <si>
    <t>Kbang</t>
  </si>
  <si>
    <t>Kông Chro</t>
  </si>
  <si>
    <t>Krông Pa</t>
  </si>
  <si>
    <t>Mang Yang</t>
  </si>
  <si>
    <t>Phú Thiện</t>
  </si>
  <si>
    <t>Pleiku</t>
  </si>
  <si>
    <t>An Khê</t>
  </si>
  <si>
    <t>Ayun Pa</t>
  </si>
  <si>
    <t>Tỷ lệ hoàn thành chỉ tiêu</t>
  </si>
  <si>
    <t>Tỷ lệ thực hiện chỉ tiêu</t>
  </si>
  <si>
    <t>Kết quả đến ngày 22/3/2025 (số đã hoàn thành)</t>
  </si>
  <si>
    <t>Nhiệm vụ Tích hợp thẻ Bảo hiểm y tế, Sổ sức khỏe điện tử trên ứng dụng VNeID</t>
  </si>
  <si>
    <t>Chỉ tiêu còn lại</t>
  </si>
  <si>
    <t>Mức độ chuyển biến so với tuần trước</t>
  </si>
  <si>
    <r>
      <t xml:space="preserve">Phụ lục 2: Kết quả  tích hợp Sổ sức khỏe điện tử vào ứng dụng VNeID - Tuần 1 (từ ngày 15/3/2025 đến hết ngày 22/3/2025)
</t>
    </r>
    <r>
      <rPr>
        <i/>
        <sz val="11"/>
        <color theme="1"/>
        <rFont val="Times New Roman"/>
        <family val="1"/>
      </rPr>
      <t>(Kèm theo Báo cáo số:            /BC-CAT-PC06 ngày     /3/2025 của Công an tỉnh Gia Lai)</t>
    </r>
    <r>
      <rPr>
        <b/>
        <sz val="11"/>
        <color theme="1"/>
        <rFont val="Times New Roman"/>
        <family val="1"/>
      </rPr>
      <t xml:space="preserve">
</t>
    </r>
  </si>
  <si>
    <r>
      <t xml:space="preserve">Phụ lục 1: Kết quả thu nhận, kích hoạt tài khoản định danh điện tử (VNeID) mức độ 2 - Tuần 1 (từ ngày 15/3/2025 đến hết ngày 22/3/2025)
</t>
    </r>
    <r>
      <rPr>
        <i/>
        <sz val="11"/>
        <color theme="1"/>
        <rFont val="Times New Roman"/>
        <family val="1"/>
      </rPr>
      <t>(Kèm theo Báo cáo số:            /BC-CAT-PC06 ngày     /3/2025 của Công an tỉnh Gia Lai)</t>
    </r>
    <r>
      <rPr>
        <b/>
        <sz val="11"/>
        <color theme="1"/>
        <rFont val="Times New Roman"/>
        <family val="1"/>
      </rPr>
      <t xml:space="preserve">
</t>
    </r>
  </si>
  <si>
    <t>Nguy cơ</t>
  </si>
  <si>
    <t>Hoàn thành</t>
  </si>
  <si>
    <t>Khả năng hoàn thành</t>
  </si>
  <si>
    <t>Chậm tiến độ</t>
  </si>
  <si>
    <t xml:space="preserve">Nguy cơ chậm tiến độ </t>
  </si>
  <si>
    <t>Chỉ tiêu cần thực hiện trong 1 tuần (hiện còn 14 tuần)</t>
  </si>
  <si>
    <r>
      <t xml:space="preserve">Phụ lục 3: Kết quả  khởi tạo chữ ký số - Tuần 1 (từ ngày 15/3/2025 đến hết ngày 22/3/2025)
</t>
    </r>
    <r>
      <rPr>
        <i/>
        <sz val="11"/>
        <color theme="1"/>
        <rFont val="Times New Roman"/>
        <family val="1"/>
      </rPr>
      <t>(Kèm theo Báo cáo số:            /BC-CAT-PC06 ngày     /3/2025 của Công an tỉnh Gia Lai)</t>
    </r>
    <r>
      <rPr>
        <b/>
        <sz val="11"/>
        <color theme="1"/>
        <rFont val="Times New Roman"/>
        <family val="1"/>
      </rPr>
      <t xml:space="preserve">
</t>
    </r>
  </si>
  <si>
    <r>
      <t xml:space="preserve">Chỉ tiêu giao 
</t>
    </r>
    <r>
      <rPr>
        <i/>
        <sz val="11"/>
        <color theme="1"/>
        <rFont val="Times New Roman"/>
        <family val="1"/>
      </rPr>
      <t>(80% trên tổng số định danh điện tử Mức 2)</t>
    </r>
  </si>
  <si>
    <r>
      <rPr>
        <b/>
        <sz val="11"/>
        <color theme="1"/>
        <rFont val="Times New Roman"/>
        <family val="1"/>
      </rPr>
      <t xml:space="preserve">Kết quả đến ngày 22/3/2025 </t>
    </r>
    <r>
      <rPr>
        <sz val="11"/>
        <color theme="1"/>
        <rFont val="Times New Roman"/>
        <family val="1"/>
      </rPr>
      <t xml:space="preserve">
(số đã hoàn thành)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</si>
</sst>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Times New Roman"/>
      <family val="1"/>
    </font>
    <font>
      <b/>
      <sz val="11"/>
      <color theme="1"/>
      <name val="Times New Roman"/>
      <family val="1"/>
    </font>
    <font>
      <sz val="10"/>
      <name val="Arial"/>
      <family val="2"/>
    </font>
    <font>
      <i/>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83">
    <xf numFmtId="0" fontId="0" fillId="0" borderId="0" xfId="0"/>
    <xf numFmtId="0" fontId="1" fillId="2" borderId="1" xfId="0" applyFont="1" applyFill="1" applyBorder="1" applyAlignment="1">
      <alignment horizontal="center" vertical="center"/>
    </xf>
    <xf numFmtId="3" fontId="1" fillId="2" borderId="1" xfId="0" applyNumberFormat="1" applyFont="1" applyFill="1" applyBorder="1" applyAlignment="1">
      <alignment vertical="center"/>
    </xf>
    <xf numFmtId="0" fontId="2" fillId="2" borderId="1" xfId="0" applyFont="1" applyFill="1" applyBorder="1" applyAlignment="1">
      <alignment vertical="center"/>
    </xf>
    <xf numFmtId="3" fontId="2" fillId="2" borderId="1"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xf>
    <xf numFmtId="9" fontId="1" fillId="2" borderId="1" xfId="0" applyNumberFormat="1" applyFont="1" applyFill="1" applyBorder="1" applyAlignment="1">
      <alignment horizontal="center" vertical="center"/>
    </xf>
    <xf numFmtId="3" fontId="1"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10" fontId="2" fillId="2" borderId="6" xfId="0" applyNumberFormat="1" applyFont="1" applyFill="1" applyBorder="1" applyAlignment="1">
      <alignment horizontal="right" vertical="center"/>
    </xf>
    <xf numFmtId="9" fontId="2" fillId="0" borderId="1" xfId="0" applyNumberFormat="1" applyFont="1" applyBorder="1" applyAlignment="1">
      <alignment horizontal="center" vertical="center"/>
    </xf>
    <xf numFmtId="0" fontId="1" fillId="2" borderId="1" xfId="0" applyFont="1" applyFill="1" applyBorder="1" applyAlignment="1">
      <alignment vertical="center"/>
    </xf>
    <xf numFmtId="164" fontId="2" fillId="2" borderId="1" xfId="0" applyNumberFormat="1" applyFont="1" applyFill="1" applyBorder="1" applyAlignment="1">
      <alignment horizontal="right" vertical="center"/>
    </xf>
    <xf numFmtId="0" fontId="1" fillId="3" borderId="1" xfId="0" applyFont="1" applyFill="1" applyBorder="1" applyAlignment="1">
      <alignment vertical="center"/>
    </xf>
    <xf numFmtId="3" fontId="1" fillId="3" borderId="6" xfId="0" applyNumberFormat="1" applyFont="1" applyFill="1" applyBorder="1" applyAlignment="1">
      <alignment horizontal="right" vertical="center"/>
    </xf>
    <xf numFmtId="3" fontId="1" fillId="4" borderId="1" xfId="0" applyNumberFormat="1" applyFont="1" applyFill="1" applyBorder="1" applyAlignment="1">
      <alignment vertical="center"/>
    </xf>
    <xf numFmtId="3" fontId="2" fillId="4" borderId="1" xfId="0" applyNumberFormat="1" applyFont="1" applyFill="1" applyBorder="1" applyAlignment="1">
      <alignment horizontal="right" vertical="center"/>
    </xf>
    <xf numFmtId="3" fontId="1" fillId="4" borderId="6" xfId="0" applyNumberFormat="1" applyFont="1" applyFill="1" applyBorder="1" applyAlignment="1">
      <alignment horizontal="right" vertical="center"/>
    </xf>
    <xf numFmtId="3" fontId="1" fillId="4" borderId="1" xfId="0" applyNumberFormat="1" applyFont="1" applyFill="1" applyBorder="1" applyAlignment="1">
      <alignment horizontal="right" vertical="center"/>
    </xf>
    <xf numFmtId="3" fontId="2" fillId="2" borderId="7" xfId="0" applyNumberFormat="1" applyFont="1" applyFill="1" applyBorder="1" applyAlignment="1">
      <alignment horizontal="right" vertical="center"/>
    </xf>
    <xf numFmtId="10" fontId="1" fillId="2" borderId="1" xfId="0" applyNumberFormat="1" applyFont="1" applyFill="1" applyBorder="1"/>
    <xf numFmtId="10" fontId="2" fillId="2" borderId="1" xfId="0" applyNumberFormat="1" applyFont="1" applyFill="1" applyBorder="1"/>
    <xf numFmtId="3" fontId="1" fillId="2" borderId="1" xfId="0" applyNumberFormat="1" applyFont="1" applyFill="1" applyBorder="1"/>
    <xf numFmtId="3" fontId="2" fillId="2" borderId="1" xfId="0" applyNumberFormat="1" applyFont="1" applyFill="1" applyBorder="1"/>
    <xf numFmtId="3" fontId="1" fillId="4" borderId="10" xfId="0" applyNumberFormat="1" applyFont="1" applyFill="1" applyBorder="1" applyAlignment="1">
      <alignment horizontal="right" vertical="center"/>
    </xf>
    <xf numFmtId="3" fontId="1" fillId="2" borderId="1" xfId="0" applyNumberFormat="1" applyFont="1" applyFill="1" applyBorder="1" applyAlignment="1">
      <alignment horizontal="right" vertical="center"/>
    </xf>
    <xf numFmtId="0" fontId="1" fillId="0" borderId="1" xfId="0" applyFont="1" applyBorder="1"/>
    <xf numFmtId="0" fontId="1" fillId="5" borderId="1" xfId="0" applyFont="1" applyFill="1" applyBorder="1" applyAlignment="1">
      <alignment vertical="center"/>
    </xf>
    <xf numFmtId="0" fontId="1" fillId="5" borderId="1" xfId="0" applyFont="1" applyFill="1" applyBorder="1" applyAlignment="1">
      <alignment horizontal="center" vertical="center"/>
    </xf>
    <xf numFmtId="3" fontId="1" fillId="5" borderId="1" xfId="0" applyNumberFormat="1" applyFont="1" applyFill="1" applyBorder="1" applyAlignment="1">
      <alignment vertical="center"/>
    </xf>
    <xf numFmtId="9" fontId="1" fillId="5" borderId="1" xfId="0" applyNumberFormat="1" applyFont="1" applyFill="1" applyBorder="1" applyAlignment="1">
      <alignment horizontal="center" vertical="center"/>
    </xf>
    <xf numFmtId="164" fontId="2" fillId="5" borderId="1" xfId="0" applyNumberFormat="1" applyFont="1" applyFill="1" applyBorder="1" applyAlignment="1">
      <alignment horizontal="right" vertical="center"/>
    </xf>
    <xf numFmtId="3" fontId="2" fillId="5" borderId="1" xfId="0" applyNumberFormat="1" applyFont="1" applyFill="1" applyBorder="1" applyAlignment="1">
      <alignment horizontal="right" vertical="center"/>
    </xf>
    <xf numFmtId="3" fontId="1" fillId="5" borderId="6" xfId="0" applyNumberFormat="1" applyFont="1" applyFill="1" applyBorder="1" applyAlignment="1">
      <alignment horizontal="right" vertical="center"/>
    </xf>
    <xf numFmtId="3" fontId="1" fillId="5" borderId="1" xfId="0" applyNumberFormat="1" applyFont="1" applyFill="1" applyBorder="1" applyAlignment="1">
      <alignment horizontal="right" vertical="center"/>
    </xf>
    <xf numFmtId="3" fontId="1" fillId="5" borderId="10" xfId="0" applyNumberFormat="1" applyFont="1" applyFill="1" applyBorder="1" applyAlignment="1">
      <alignment horizontal="right" vertical="center"/>
    </xf>
    <xf numFmtId="3" fontId="2" fillId="4" borderId="10" xfId="0" applyNumberFormat="1" applyFont="1" applyFill="1" applyBorder="1" applyAlignment="1">
      <alignment horizontal="right" vertical="center"/>
    </xf>
    <xf numFmtId="164" fontId="1" fillId="2" borderId="1" xfId="0" applyNumberFormat="1" applyFont="1" applyFill="1" applyBorder="1" applyAlignment="1">
      <alignment horizontal="right" vertical="center"/>
    </xf>
    <xf numFmtId="164" fontId="1" fillId="5" borderId="1" xfId="0" applyNumberFormat="1" applyFont="1" applyFill="1" applyBorder="1" applyAlignment="1">
      <alignment horizontal="right" vertical="center"/>
    </xf>
    <xf numFmtId="10" fontId="1" fillId="0" borderId="1" xfId="0" applyNumberFormat="1" applyFont="1" applyBorder="1" applyAlignment="1">
      <alignment horizontal="right" vertical="center"/>
    </xf>
    <xf numFmtId="10" fontId="2" fillId="0" borderId="1" xfId="0" applyNumberFormat="1" applyFont="1" applyBorder="1" applyAlignment="1">
      <alignment horizontal="right" vertical="center"/>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xf>
    <xf numFmtId="3" fontId="2" fillId="4" borderId="1" xfId="0" applyNumberFormat="1" applyFont="1" applyFill="1" applyBorder="1" applyAlignment="1">
      <alignment vertical="center"/>
    </xf>
    <xf numFmtId="164" fontId="2" fillId="6" borderId="1" xfId="0" applyNumberFormat="1" applyFont="1" applyFill="1" applyBorder="1" applyAlignment="1">
      <alignment horizontal="right" vertical="center"/>
    </xf>
    <xf numFmtId="3" fontId="1" fillId="0" borderId="1" xfId="0" applyNumberFormat="1" applyFont="1" applyBorder="1"/>
    <xf numFmtId="3" fontId="2" fillId="0" borderId="1" xfId="0" applyNumberFormat="1" applyFont="1" applyBorder="1"/>
    <xf numFmtId="0" fontId="2" fillId="2" borderId="1" xfId="0" applyFont="1" applyFill="1" applyBorder="1" applyAlignment="1">
      <alignment horizontal="center" vertical="center"/>
    </xf>
    <xf numFmtId="10" fontId="2" fillId="2" borderId="1" xfId="0" applyNumberFormat="1" applyFont="1" applyFill="1" applyBorder="1" applyAlignment="1">
      <alignment horizontal="right" vertical="center"/>
    </xf>
    <xf numFmtId="164" fontId="1" fillId="0" borderId="1" xfId="0" applyNumberFormat="1" applyFont="1" applyBorder="1"/>
    <xf numFmtId="164" fontId="2" fillId="0" borderId="1" xfId="0" applyNumberFormat="1" applyFont="1"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9" fontId="2" fillId="2" borderId="1" xfId="0" applyNumberFormat="1" applyFont="1" applyFill="1" applyBorder="1" applyAlignment="1">
      <alignment horizontal="center" vertical="center"/>
    </xf>
    <xf numFmtId="3" fontId="2" fillId="2" borderId="1" xfId="0" applyNumberFormat="1" applyFont="1" applyFill="1" applyBorder="1" applyAlignment="1">
      <alignment vertical="center"/>
    </xf>
    <xf numFmtId="0" fontId="1" fillId="0" borderId="1" xfId="0" applyFont="1" applyBorder="1" applyAlignment="1">
      <alignment horizontal="center" vertical="center"/>
    </xf>
    <xf numFmtId="1" fontId="1" fillId="0" borderId="1" xfId="0" applyNumberFormat="1" applyFont="1" applyBorder="1"/>
    <xf numFmtId="0" fontId="2" fillId="0" borderId="1" xfId="0" applyFont="1" applyBorder="1" applyAlignment="1">
      <alignment horizontal="center" vertical="center"/>
    </xf>
    <xf numFmtId="0" fontId="1" fillId="2" borderId="1" xfId="0" applyFont="1" applyFill="1" applyBorder="1"/>
    <xf numFmtId="10" fontId="1" fillId="2" borderId="1" xfId="0" applyNumberFormat="1" applyFont="1" applyFill="1" applyBorder="1" applyAlignment="1">
      <alignment horizontal="right" vertical="center"/>
    </xf>
    <xf numFmtId="0" fontId="1" fillId="0" borderId="0" xfId="0" applyFont="1"/>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350270</xdr:colOff>
      <xdr:row>0</xdr:row>
      <xdr:rowOff>407459</xdr:rowOff>
    </xdr:from>
    <xdr:to>
      <xdr:col>10</xdr:col>
      <xdr:colOff>876262</xdr:colOff>
      <xdr:row>0</xdr:row>
      <xdr:rowOff>409047</xdr:rowOff>
    </xdr:to>
    <xdr:cxnSp macro="">
      <xdr:nvCxnSpPr>
        <xdr:cNvPr id="3" name="Straight Connector 2"/>
        <xdr:cNvCxnSpPr/>
      </xdr:nvCxnSpPr>
      <xdr:spPr>
        <a:xfrm>
          <a:off x="4181437" y="407459"/>
          <a:ext cx="4293658"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539721</xdr:colOff>
      <xdr:row>0</xdr:row>
      <xdr:rowOff>443177</xdr:rowOff>
    </xdr:from>
    <xdr:to>
      <xdr:col>13</xdr:col>
      <xdr:colOff>466961</xdr:colOff>
      <xdr:row>0</xdr:row>
      <xdr:rowOff>444765</xdr:rowOff>
    </xdr:to>
    <xdr:cxnSp macro="">
      <xdr:nvCxnSpPr>
        <xdr:cNvPr id="3" name="Straight Connector 2"/>
        <xdr:cNvCxnSpPr/>
      </xdr:nvCxnSpPr>
      <xdr:spPr>
        <a:xfrm>
          <a:off x="5587971" y="443177"/>
          <a:ext cx="445161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619125</xdr:colOff>
      <xdr:row>0</xdr:row>
      <xdr:rowOff>428625</xdr:rowOff>
    </xdr:from>
    <xdr:to>
      <xdr:col>9</xdr:col>
      <xdr:colOff>47625</xdr:colOff>
      <xdr:row>0</xdr:row>
      <xdr:rowOff>430213</xdr:rowOff>
    </xdr:to>
    <xdr:cxnSp macro="">
      <xdr:nvCxnSpPr>
        <xdr:cNvPr id="3" name="Straight Connector 2"/>
        <xdr:cNvCxnSpPr/>
      </xdr:nvCxnSpPr>
      <xdr:spPr>
        <a:xfrm>
          <a:off x="3771900" y="428625"/>
          <a:ext cx="4057650"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opLeftCell="A25" zoomScale="90" zoomScaleNormal="90" workbookViewId="0">
      <selection activeCell="O32" sqref="O32"/>
    </sheetView>
  </sheetViews>
  <sheetFormatPr defaultRowHeight="15" x14ac:dyDescent="0.25"/>
  <cols>
    <col min="1" max="1" width="5.5703125" customWidth="1"/>
    <col min="2" max="2" width="12.28515625" customWidth="1"/>
    <col min="3" max="3" width="17.7109375" customWidth="1"/>
    <col min="4" max="4" width="7.7109375" customWidth="1"/>
    <col min="5" max="5" width="14.140625" customWidth="1"/>
    <col min="6" max="6" width="9.5703125" customWidth="1"/>
    <col min="7" max="7" width="12.42578125" customWidth="1"/>
    <col min="8" max="8" width="11.42578125" customWidth="1"/>
    <col min="9" max="9" width="12.28515625" customWidth="1"/>
    <col min="10" max="10" width="11" customWidth="1"/>
    <col min="11" max="11" width="13.140625" customWidth="1"/>
    <col min="12" max="12" width="14.42578125" customWidth="1"/>
    <col min="13" max="13" width="14.140625" customWidth="1"/>
    <col min="14" max="14" width="12.7109375" customWidth="1"/>
    <col min="15" max="15" width="21.42578125" customWidth="1"/>
  </cols>
  <sheetData>
    <row r="1" spans="1:15" ht="47.25" customHeight="1" x14ac:dyDescent="0.25">
      <c r="A1" s="66" t="s">
        <v>263</v>
      </c>
      <c r="B1" s="66"/>
      <c r="C1" s="66"/>
      <c r="D1" s="66"/>
      <c r="E1" s="66"/>
      <c r="F1" s="66"/>
      <c r="G1" s="66"/>
      <c r="H1" s="66"/>
      <c r="I1" s="66"/>
      <c r="J1" s="66"/>
      <c r="K1" s="66"/>
      <c r="L1" s="66"/>
      <c r="M1" s="66"/>
      <c r="N1" s="66"/>
      <c r="O1" s="66"/>
    </row>
    <row r="2" spans="1:15" ht="19.5" customHeight="1" x14ac:dyDescent="0.25">
      <c r="A2" s="68" t="s">
        <v>88</v>
      </c>
      <c r="B2" s="68" t="s">
        <v>215</v>
      </c>
      <c r="C2" s="68"/>
      <c r="D2" s="61" t="s">
        <v>218</v>
      </c>
      <c r="E2" s="61" t="s">
        <v>229</v>
      </c>
      <c r="F2" s="64" t="s">
        <v>224</v>
      </c>
      <c r="G2" s="64"/>
      <c r="H2" s="64"/>
      <c r="I2" s="64"/>
      <c r="J2" s="64"/>
      <c r="K2" s="64"/>
      <c r="L2" s="64"/>
      <c r="M2" s="64"/>
      <c r="N2" s="64"/>
      <c r="O2" s="64"/>
    </row>
    <row r="3" spans="1:15" ht="21" customHeight="1" x14ac:dyDescent="0.25">
      <c r="A3" s="68"/>
      <c r="B3" s="68" t="s">
        <v>90</v>
      </c>
      <c r="C3" s="68" t="s">
        <v>89</v>
      </c>
      <c r="D3" s="62"/>
      <c r="E3" s="62"/>
      <c r="F3" s="64" t="s">
        <v>216</v>
      </c>
      <c r="G3" s="64" t="s">
        <v>217</v>
      </c>
      <c r="H3" s="64" t="s">
        <v>234</v>
      </c>
      <c r="I3" s="64" t="s">
        <v>235</v>
      </c>
      <c r="J3" s="64" t="s">
        <v>236</v>
      </c>
      <c r="K3" s="64" t="s">
        <v>227</v>
      </c>
      <c r="L3" s="64" t="s">
        <v>256</v>
      </c>
      <c r="M3" s="64" t="s">
        <v>214</v>
      </c>
      <c r="N3" s="67" t="s">
        <v>269</v>
      </c>
      <c r="O3" s="65" t="s">
        <v>264</v>
      </c>
    </row>
    <row r="4" spans="1:15" ht="52.5" customHeight="1" x14ac:dyDescent="0.25">
      <c r="A4" s="68"/>
      <c r="B4" s="68"/>
      <c r="C4" s="68"/>
      <c r="D4" s="63"/>
      <c r="E4" s="63"/>
      <c r="F4" s="64"/>
      <c r="G4" s="64"/>
      <c r="H4" s="64"/>
      <c r="I4" s="64"/>
      <c r="J4" s="64"/>
      <c r="K4" s="64"/>
      <c r="L4" s="64"/>
      <c r="M4" s="64"/>
      <c r="N4" s="67"/>
      <c r="O4" s="65"/>
    </row>
    <row r="5" spans="1:15" x14ac:dyDescent="0.25">
      <c r="A5" s="1">
        <v>1</v>
      </c>
      <c r="B5" s="11" t="s">
        <v>247</v>
      </c>
      <c r="C5" s="11" t="s">
        <v>179</v>
      </c>
      <c r="D5" s="1" t="s">
        <v>220</v>
      </c>
      <c r="E5" s="2">
        <v>4780</v>
      </c>
      <c r="F5" s="6">
        <v>0.35</v>
      </c>
      <c r="G5" s="2">
        <f>(E5*35)/100</f>
        <v>1673</v>
      </c>
      <c r="H5" s="2">
        <v>2056</v>
      </c>
      <c r="I5" s="2">
        <v>2078</v>
      </c>
      <c r="J5" s="2">
        <f t="shared" ref="J5:J68" si="0">I5-H5</f>
        <v>22</v>
      </c>
      <c r="K5" s="37">
        <f t="shared" ref="K5:K68" si="1">I5/E5</f>
        <v>0.43472803347280337</v>
      </c>
      <c r="L5" s="12">
        <f t="shared" ref="L5:L68" si="2">I5/G5</f>
        <v>1.2420800956365809</v>
      </c>
      <c r="M5" s="5">
        <f t="shared" ref="M5:M68" si="3">G5-I5</f>
        <v>-405</v>
      </c>
      <c r="N5" s="26"/>
      <c r="O5" s="55" t="s">
        <v>265</v>
      </c>
    </row>
    <row r="6" spans="1:15" x14ac:dyDescent="0.25">
      <c r="A6" s="1">
        <v>2</v>
      </c>
      <c r="B6" s="11" t="s">
        <v>251</v>
      </c>
      <c r="C6" s="11" t="s">
        <v>86</v>
      </c>
      <c r="D6" s="1" t="s">
        <v>220</v>
      </c>
      <c r="E6" s="2">
        <v>4805</v>
      </c>
      <c r="F6" s="6">
        <v>0.35</v>
      </c>
      <c r="G6" s="2">
        <f>(E6*35)/100</f>
        <v>1681.75</v>
      </c>
      <c r="H6" s="2">
        <v>1834</v>
      </c>
      <c r="I6" s="2">
        <v>1900</v>
      </c>
      <c r="J6" s="2">
        <f t="shared" si="0"/>
        <v>66</v>
      </c>
      <c r="K6" s="37">
        <f t="shared" si="1"/>
        <v>0.39542143600416235</v>
      </c>
      <c r="L6" s="12">
        <f t="shared" si="2"/>
        <v>1.1297755314404638</v>
      </c>
      <c r="M6" s="5">
        <f t="shared" si="3"/>
        <v>-218.25</v>
      </c>
      <c r="N6" s="26"/>
      <c r="O6" s="55" t="s">
        <v>265</v>
      </c>
    </row>
    <row r="7" spans="1:15" x14ac:dyDescent="0.25">
      <c r="A7" s="1">
        <v>3</v>
      </c>
      <c r="B7" s="11" t="s">
        <v>252</v>
      </c>
      <c r="C7" s="11" t="s">
        <v>213</v>
      </c>
      <c r="D7" s="1" t="s">
        <v>220</v>
      </c>
      <c r="E7" s="2">
        <v>6184</v>
      </c>
      <c r="F7" s="6">
        <v>0.35</v>
      </c>
      <c r="G7" s="2">
        <f>(E7*35)/100</f>
        <v>2164.4</v>
      </c>
      <c r="H7" s="2">
        <v>2421</v>
      </c>
      <c r="I7" s="2">
        <v>2443</v>
      </c>
      <c r="J7" s="2">
        <f t="shared" si="0"/>
        <v>22</v>
      </c>
      <c r="K7" s="37">
        <f t="shared" si="1"/>
        <v>0.39505174644243207</v>
      </c>
      <c r="L7" s="12">
        <f t="shared" si="2"/>
        <v>1.1287192755498059</v>
      </c>
      <c r="M7" s="5">
        <f t="shared" si="3"/>
        <v>-278.59999999999991</v>
      </c>
      <c r="N7" s="26"/>
      <c r="O7" s="55" t="s">
        <v>265</v>
      </c>
    </row>
    <row r="8" spans="1:15" x14ac:dyDescent="0.25">
      <c r="A8" s="1">
        <v>4</v>
      </c>
      <c r="B8" s="11" t="s">
        <v>247</v>
      </c>
      <c r="C8" s="11" t="s">
        <v>184</v>
      </c>
      <c r="D8" s="1" t="s">
        <v>220</v>
      </c>
      <c r="E8" s="2">
        <v>4456</v>
      </c>
      <c r="F8" s="6">
        <v>0.35</v>
      </c>
      <c r="G8" s="2">
        <f>(E8*35)/100</f>
        <v>1559.6</v>
      </c>
      <c r="H8" s="2">
        <v>1713</v>
      </c>
      <c r="I8" s="2">
        <v>1724</v>
      </c>
      <c r="J8" s="2">
        <f t="shared" si="0"/>
        <v>11</v>
      </c>
      <c r="K8" s="37">
        <f t="shared" si="1"/>
        <v>0.38689407540394971</v>
      </c>
      <c r="L8" s="12">
        <f t="shared" si="2"/>
        <v>1.1054116440112851</v>
      </c>
      <c r="M8" s="5">
        <f t="shared" si="3"/>
        <v>-164.40000000000009</v>
      </c>
      <c r="N8" s="26"/>
      <c r="O8" s="55" t="s">
        <v>265</v>
      </c>
    </row>
    <row r="9" spans="1:15" x14ac:dyDescent="0.25">
      <c r="A9" s="1">
        <v>5</v>
      </c>
      <c r="B9" s="11" t="s">
        <v>251</v>
      </c>
      <c r="C9" s="11" t="s">
        <v>143</v>
      </c>
      <c r="D9" s="1" t="s">
        <v>221</v>
      </c>
      <c r="E9" s="2">
        <v>6651</v>
      </c>
      <c r="F9" s="6">
        <v>0.45</v>
      </c>
      <c r="G9" s="2">
        <f>(E9*45)/100</f>
        <v>2992.95</v>
      </c>
      <c r="H9" s="2">
        <v>3151</v>
      </c>
      <c r="I9" s="2">
        <v>3179</v>
      </c>
      <c r="J9" s="2">
        <f t="shared" si="0"/>
        <v>28</v>
      </c>
      <c r="K9" s="37">
        <f t="shared" si="1"/>
        <v>0.47797323710720191</v>
      </c>
      <c r="L9" s="12">
        <f t="shared" si="2"/>
        <v>1.0621627491271155</v>
      </c>
      <c r="M9" s="5">
        <f t="shared" si="3"/>
        <v>-186.05000000000018</v>
      </c>
      <c r="N9" s="26"/>
      <c r="O9" s="55" t="s">
        <v>265</v>
      </c>
    </row>
    <row r="10" spans="1:15" x14ac:dyDescent="0.25">
      <c r="A10" s="1">
        <v>6</v>
      </c>
      <c r="B10" s="11" t="s">
        <v>250</v>
      </c>
      <c r="C10" s="11" t="s">
        <v>199</v>
      </c>
      <c r="D10" s="1" t="s">
        <v>219</v>
      </c>
      <c r="E10" s="2">
        <v>13833</v>
      </c>
      <c r="F10" s="6">
        <v>0.55000000000000004</v>
      </c>
      <c r="G10" s="2">
        <f>(E10*55)/100</f>
        <v>7608.15</v>
      </c>
      <c r="H10" s="2">
        <v>8032</v>
      </c>
      <c r="I10" s="2">
        <v>8059</v>
      </c>
      <c r="J10" s="2">
        <f t="shared" si="0"/>
        <v>27</v>
      </c>
      <c r="K10" s="37">
        <f t="shared" si="1"/>
        <v>0.58259235162293066</v>
      </c>
      <c r="L10" s="12">
        <f t="shared" si="2"/>
        <v>1.0592588211326013</v>
      </c>
      <c r="M10" s="5">
        <f t="shared" si="3"/>
        <v>-450.85000000000036</v>
      </c>
      <c r="N10" s="26"/>
      <c r="O10" s="55" t="s">
        <v>265</v>
      </c>
    </row>
    <row r="11" spans="1:15" x14ac:dyDescent="0.25">
      <c r="A11" s="1">
        <v>7</v>
      </c>
      <c r="B11" s="11" t="s">
        <v>253</v>
      </c>
      <c r="C11" s="11" t="s">
        <v>100</v>
      </c>
      <c r="D11" s="1" t="s">
        <v>219</v>
      </c>
      <c r="E11" s="2">
        <v>16805</v>
      </c>
      <c r="F11" s="6">
        <v>0.55000000000000004</v>
      </c>
      <c r="G11" s="2">
        <f>(E11*55)/100</f>
        <v>9242.75</v>
      </c>
      <c r="H11" s="2">
        <v>9700</v>
      </c>
      <c r="I11" s="2">
        <v>9767</v>
      </c>
      <c r="J11" s="2">
        <f t="shared" si="0"/>
        <v>67</v>
      </c>
      <c r="K11" s="37">
        <f t="shared" si="1"/>
        <v>0.58119607259744122</v>
      </c>
      <c r="L11" s="12">
        <f t="shared" si="2"/>
        <v>1.0567201319953476</v>
      </c>
      <c r="M11" s="5">
        <f t="shared" si="3"/>
        <v>-524.25</v>
      </c>
      <c r="N11" s="26"/>
      <c r="O11" s="55" t="s">
        <v>265</v>
      </c>
    </row>
    <row r="12" spans="1:15" x14ac:dyDescent="0.25">
      <c r="A12" s="1">
        <v>8</v>
      </c>
      <c r="B12" s="11" t="s">
        <v>253</v>
      </c>
      <c r="C12" s="11" t="s">
        <v>19</v>
      </c>
      <c r="D12" s="1" t="s">
        <v>219</v>
      </c>
      <c r="E12" s="2">
        <v>11540</v>
      </c>
      <c r="F12" s="6">
        <v>0.55000000000000004</v>
      </c>
      <c r="G12" s="2">
        <f>(E12*55)/100</f>
        <v>6347</v>
      </c>
      <c r="H12" s="2">
        <v>6593</v>
      </c>
      <c r="I12" s="2">
        <v>6637</v>
      </c>
      <c r="J12" s="2">
        <f t="shared" si="0"/>
        <v>44</v>
      </c>
      <c r="K12" s="37">
        <f t="shared" si="1"/>
        <v>0.57512998266897752</v>
      </c>
      <c r="L12" s="12">
        <f t="shared" si="2"/>
        <v>1.0456908775799589</v>
      </c>
      <c r="M12" s="5">
        <f t="shared" si="3"/>
        <v>-290</v>
      </c>
      <c r="N12" s="26"/>
      <c r="O12" s="55" t="s">
        <v>265</v>
      </c>
    </row>
    <row r="13" spans="1:15" x14ac:dyDescent="0.25">
      <c r="A13" s="1">
        <v>9</v>
      </c>
      <c r="B13" s="11" t="s">
        <v>250</v>
      </c>
      <c r="C13" s="11" t="s">
        <v>201</v>
      </c>
      <c r="D13" s="1" t="s">
        <v>220</v>
      </c>
      <c r="E13" s="2">
        <v>8553</v>
      </c>
      <c r="F13" s="6">
        <v>0.35</v>
      </c>
      <c r="G13" s="2">
        <f>(E13*35)/100</f>
        <v>2993.55</v>
      </c>
      <c r="H13" s="2">
        <v>3105</v>
      </c>
      <c r="I13" s="2">
        <v>3128</v>
      </c>
      <c r="J13" s="2">
        <f t="shared" si="0"/>
        <v>23</v>
      </c>
      <c r="K13" s="37">
        <f t="shared" si="1"/>
        <v>0.36571963053899215</v>
      </c>
      <c r="L13" s="12">
        <f t="shared" si="2"/>
        <v>1.0449132301114061</v>
      </c>
      <c r="M13" s="5">
        <f t="shared" si="3"/>
        <v>-134.44999999999982</v>
      </c>
      <c r="N13" s="26"/>
      <c r="O13" s="55" t="s">
        <v>265</v>
      </c>
    </row>
    <row r="14" spans="1:15" x14ac:dyDescent="0.25">
      <c r="A14" s="1">
        <v>10</v>
      </c>
      <c r="B14" s="11" t="s">
        <v>254</v>
      </c>
      <c r="C14" s="11" t="s">
        <v>107</v>
      </c>
      <c r="D14" s="1" t="s">
        <v>219</v>
      </c>
      <c r="E14" s="2">
        <v>6037</v>
      </c>
      <c r="F14" s="6">
        <v>0.55000000000000004</v>
      </c>
      <c r="G14" s="2">
        <f>(E14*55)/100</f>
        <v>3320.35</v>
      </c>
      <c r="H14" s="2">
        <v>3440</v>
      </c>
      <c r="I14" s="2">
        <v>3451</v>
      </c>
      <c r="J14" s="2">
        <f t="shared" si="0"/>
        <v>11</v>
      </c>
      <c r="K14" s="37">
        <f t="shared" si="1"/>
        <v>0.57164154381315224</v>
      </c>
      <c r="L14" s="12">
        <f t="shared" si="2"/>
        <v>1.0393482614784586</v>
      </c>
      <c r="M14" s="5">
        <f t="shared" si="3"/>
        <v>-130.65000000000009</v>
      </c>
      <c r="N14" s="26"/>
      <c r="O14" s="55" t="s">
        <v>265</v>
      </c>
    </row>
    <row r="15" spans="1:15" x14ac:dyDescent="0.25">
      <c r="A15" s="1">
        <v>11</v>
      </c>
      <c r="B15" s="11" t="s">
        <v>255</v>
      </c>
      <c r="C15" s="11" t="s">
        <v>186</v>
      </c>
      <c r="D15" s="1" t="s">
        <v>219</v>
      </c>
      <c r="E15" s="2">
        <v>4586</v>
      </c>
      <c r="F15" s="6">
        <v>0.55000000000000004</v>
      </c>
      <c r="G15" s="2">
        <f>(E15*55)/100</f>
        <v>2522.3000000000002</v>
      </c>
      <c r="H15" s="2">
        <v>2582</v>
      </c>
      <c r="I15" s="2">
        <v>2599</v>
      </c>
      <c r="J15" s="2">
        <f t="shared" si="0"/>
        <v>17</v>
      </c>
      <c r="K15" s="37">
        <f t="shared" si="1"/>
        <v>0.56672481465329261</v>
      </c>
      <c r="L15" s="12">
        <f t="shared" si="2"/>
        <v>1.0304087539150775</v>
      </c>
      <c r="M15" s="5">
        <f t="shared" si="3"/>
        <v>-76.699999999999818</v>
      </c>
      <c r="N15" s="26"/>
      <c r="O15" s="55" t="s">
        <v>265</v>
      </c>
    </row>
    <row r="16" spans="1:15" x14ac:dyDescent="0.25">
      <c r="A16" s="1">
        <v>12</v>
      </c>
      <c r="B16" s="11" t="s">
        <v>250</v>
      </c>
      <c r="C16" s="11" t="s">
        <v>211</v>
      </c>
      <c r="D16" s="1" t="s">
        <v>220</v>
      </c>
      <c r="E16" s="2">
        <v>6967</v>
      </c>
      <c r="F16" s="6">
        <v>0.35</v>
      </c>
      <c r="G16" s="2">
        <f>(E16*35)/100</f>
        <v>2438.4499999999998</v>
      </c>
      <c r="H16" s="2">
        <v>2491</v>
      </c>
      <c r="I16" s="2">
        <v>2503</v>
      </c>
      <c r="J16" s="2">
        <f t="shared" si="0"/>
        <v>12</v>
      </c>
      <c r="K16" s="37">
        <f t="shared" si="1"/>
        <v>0.35926510693268265</v>
      </c>
      <c r="L16" s="12">
        <f t="shared" si="2"/>
        <v>1.0264717340933791</v>
      </c>
      <c r="M16" s="5">
        <f t="shared" si="3"/>
        <v>-64.550000000000182</v>
      </c>
      <c r="N16" s="26"/>
      <c r="O16" s="55" t="s">
        <v>265</v>
      </c>
    </row>
    <row r="17" spans="1:15" x14ac:dyDescent="0.25">
      <c r="A17" s="1">
        <v>13</v>
      </c>
      <c r="B17" s="11" t="s">
        <v>250</v>
      </c>
      <c r="C17" s="11" t="s">
        <v>13</v>
      </c>
      <c r="D17" s="1" t="s">
        <v>220</v>
      </c>
      <c r="E17" s="2">
        <v>3981</v>
      </c>
      <c r="F17" s="6">
        <v>0.35</v>
      </c>
      <c r="G17" s="2">
        <f>(E17*35)/100</f>
        <v>1393.35</v>
      </c>
      <c r="H17" s="2">
        <v>1417</v>
      </c>
      <c r="I17" s="2">
        <v>1419</v>
      </c>
      <c r="J17" s="2">
        <f t="shared" si="0"/>
        <v>2</v>
      </c>
      <c r="K17" s="37">
        <f t="shared" si="1"/>
        <v>0.35644310474755087</v>
      </c>
      <c r="L17" s="12">
        <f t="shared" si="2"/>
        <v>1.0184088707072882</v>
      </c>
      <c r="M17" s="5">
        <f t="shared" si="3"/>
        <v>-25.650000000000091</v>
      </c>
      <c r="N17" s="26"/>
      <c r="O17" s="55" t="s">
        <v>265</v>
      </c>
    </row>
    <row r="18" spans="1:15" x14ac:dyDescent="0.25">
      <c r="A18" s="1">
        <v>14</v>
      </c>
      <c r="B18" s="11" t="s">
        <v>248</v>
      </c>
      <c r="C18" s="11" t="s">
        <v>44</v>
      </c>
      <c r="D18" s="1" t="s">
        <v>221</v>
      </c>
      <c r="E18" s="2">
        <v>6244</v>
      </c>
      <c r="F18" s="6">
        <v>0.45</v>
      </c>
      <c r="G18" s="2">
        <f>(E18*45)/100</f>
        <v>2809.8</v>
      </c>
      <c r="H18" s="2">
        <v>2780</v>
      </c>
      <c r="I18" s="2">
        <v>2847</v>
      </c>
      <c r="J18" s="2">
        <f t="shared" si="0"/>
        <v>67</v>
      </c>
      <c r="K18" s="37">
        <f t="shared" si="1"/>
        <v>0.45595771941063423</v>
      </c>
      <c r="L18" s="12">
        <f t="shared" si="2"/>
        <v>1.013239376468076</v>
      </c>
      <c r="M18" s="5">
        <f t="shared" si="3"/>
        <v>-37.199999999999818</v>
      </c>
      <c r="N18" s="26"/>
      <c r="O18" s="55" t="s">
        <v>265</v>
      </c>
    </row>
    <row r="19" spans="1:15" x14ac:dyDescent="0.25">
      <c r="A19" s="1">
        <v>15</v>
      </c>
      <c r="B19" s="11" t="s">
        <v>255</v>
      </c>
      <c r="C19" s="11" t="s">
        <v>190</v>
      </c>
      <c r="D19" s="1" t="s">
        <v>219</v>
      </c>
      <c r="E19" s="2">
        <v>6391</v>
      </c>
      <c r="F19" s="6">
        <v>0.55000000000000004</v>
      </c>
      <c r="G19" s="2">
        <f>(E19*55)/100</f>
        <v>3515.05</v>
      </c>
      <c r="H19" s="2">
        <v>3532</v>
      </c>
      <c r="I19" s="2">
        <v>3558</v>
      </c>
      <c r="J19" s="2">
        <f t="shared" si="0"/>
        <v>26</v>
      </c>
      <c r="K19" s="37">
        <f t="shared" si="1"/>
        <v>0.55672038804568924</v>
      </c>
      <c r="L19" s="12">
        <f t="shared" si="2"/>
        <v>1.0122188873557987</v>
      </c>
      <c r="M19" s="5">
        <f t="shared" si="3"/>
        <v>-42.949999999999818</v>
      </c>
      <c r="N19" s="26"/>
      <c r="O19" s="55" t="s">
        <v>265</v>
      </c>
    </row>
    <row r="20" spans="1:15" x14ac:dyDescent="0.25">
      <c r="A20" s="1">
        <v>16</v>
      </c>
      <c r="B20" s="11" t="s">
        <v>250</v>
      </c>
      <c r="C20" s="11" t="s">
        <v>206</v>
      </c>
      <c r="D20" s="1" t="s">
        <v>219</v>
      </c>
      <c r="E20" s="2">
        <v>7084</v>
      </c>
      <c r="F20" s="6">
        <v>0.45</v>
      </c>
      <c r="G20" s="2">
        <f>(E20*45)/100</f>
        <v>3187.8</v>
      </c>
      <c r="H20" s="2">
        <v>3212</v>
      </c>
      <c r="I20" s="2">
        <v>3226</v>
      </c>
      <c r="J20" s="2">
        <f t="shared" si="0"/>
        <v>14</v>
      </c>
      <c r="K20" s="37">
        <f t="shared" si="1"/>
        <v>0.45539243365330323</v>
      </c>
      <c r="L20" s="12">
        <f t="shared" si="2"/>
        <v>1.0119831858962294</v>
      </c>
      <c r="M20" s="5">
        <f t="shared" si="3"/>
        <v>-38.199999999999818</v>
      </c>
      <c r="N20" s="26"/>
      <c r="O20" s="55" t="s">
        <v>265</v>
      </c>
    </row>
    <row r="21" spans="1:15" x14ac:dyDescent="0.25">
      <c r="A21" s="1">
        <v>17</v>
      </c>
      <c r="B21" s="11" t="s">
        <v>251</v>
      </c>
      <c r="C21" s="11" t="s">
        <v>139</v>
      </c>
      <c r="D21" s="1" t="s">
        <v>220</v>
      </c>
      <c r="E21" s="2">
        <v>3305</v>
      </c>
      <c r="F21" s="6">
        <v>0.35</v>
      </c>
      <c r="G21" s="2">
        <f>(E21*35)/100</f>
        <v>1156.75</v>
      </c>
      <c r="H21" s="2">
        <v>1169</v>
      </c>
      <c r="I21" s="2">
        <v>1168</v>
      </c>
      <c r="J21" s="2">
        <f t="shared" si="0"/>
        <v>-1</v>
      </c>
      <c r="K21" s="37">
        <f t="shared" si="1"/>
        <v>0.35340393343419063</v>
      </c>
      <c r="L21" s="12">
        <f t="shared" si="2"/>
        <v>1.0097255240976875</v>
      </c>
      <c r="M21" s="5">
        <f t="shared" si="3"/>
        <v>-11.25</v>
      </c>
      <c r="N21" s="26"/>
      <c r="O21" s="55" t="s">
        <v>265</v>
      </c>
    </row>
    <row r="22" spans="1:15" x14ac:dyDescent="0.25">
      <c r="A22" s="1">
        <v>18</v>
      </c>
      <c r="B22" s="11" t="s">
        <v>247</v>
      </c>
      <c r="C22" s="11" t="s">
        <v>177</v>
      </c>
      <c r="D22" s="1" t="s">
        <v>220</v>
      </c>
      <c r="E22" s="2">
        <v>9136</v>
      </c>
      <c r="F22" s="6">
        <v>0.35</v>
      </c>
      <c r="G22" s="2">
        <f>(E22*35)/100</f>
        <v>3197.6</v>
      </c>
      <c r="H22" s="2">
        <v>3190</v>
      </c>
      <c r="I22" s="2">
        <v>3224</v>
      </c>
      <c r="J22" s="2">
        <f t="shared" si="0"/>
        <v>34</v>
      </c>
      <c r="K22" s="37">
        <f t="shared" si="1"/>
        <v>0.35288966725043786</v>
      </c>
      <c r="L22" s="12">
        <f t="shared" si="2"/>
        <v>1.008256192144108</v>
      </c>
      <c r="M22" s="5">
        <f t="shared" si="3"/>
        <v>-26.400000000000091</v>
      </c>
      <c r="N22" s="26"/>
      <c r="O22" s="55" t="s">
        <v>265</v>
      </c>
    </row>
    <row r="23" spans="1:15" x14ac:dyDescent="0.25">
      <c r="A23" s="1">
        <v>19</v>
      </c>
      <c r="B23" s="11" t="s">
        <v>248</v>
      </c>
      <c r="C23" s="11" t="s">
        <v>68</v>
      </c>
      <c r="D23" s="1" t="s">
        <v>219</v>
      </c>
      <c r="E23" s="2">
        <v>4730</v>
      </c>
      <c r="F23" s="6">
        <v>0.55000000000000004</v>
      </c>
      <c r="G23" s="2">
        <f>(E23*55)/100</f>
        <v>2601.5</v>
      </c>
      <c r="H23" s="2">
        <v>2588</v>
      </c>
      <c r="I23" s="2">
        <v>2602</v>
      </c>
      <c r="J23" s="2">
        <f t="shared" si="0"/>
        <v>14</v>
      </c>
      <c r="K23" s="37">
        <f t="shared" si="1"/>
        <v>0.55010570824524307</v>
      </c>
      <c r="L23" s="12">
        <f t="shared" si="2"/>
        <v>1.0001921968095329</v>
      </c>
      <c r="M23" s="5">
        <f t="shared" si="3"/>
        <v>-0.5</v>
      </c>
      <c r="N23" s="26"/>
      <c r="O23" s="55" t="s">
        <v>265</v>
      </c>
    </row>
    <row r="24" spans="1:15" x14ac:dyDescent="0.25">
      <c r="A24" s="1">
        <v>20</v>
      </c>
      <c r="B24" s="11" t="s">
        <v>253</v>
      </c>
      <c r="C24" s="11" t="s">
        <v>73</v>
      </c>
      <c r="D24" s="1" t="s">
        <v>219</v>
      </c>
      <c r="E24" s="2">
        <v>4648</v>
      </c>
      <c r="F24" s="6">
        <v>0.55000000000000004</v>
      </c>
      <c r="G24" s="2">
        <f>(E24*55)/100</f>
        <v>2556.4</v>
      </c>
      <c r="H24" s="2">
        <v>2543</v>
      </c>
      <c r="I24" s="2">
        <v>2547</v>
      </c>
      <c r="J24" s="2">
        <f t="shared" si="0"/>
        <v>4</v>
      </c>
      <c r="K24" s="37">
        <f t="shared" si="1"/>
        <v>0.54797762478485368</v>
      </c>
      <c r="L24" s="12">
        <f t="shared" si="2"/>
        <v>0.99632295415427941</v>
      </c>
      <c r="M24" s="5">
        <f t="shared" si="3"/>
        <v>9.4000000000000909</v>
      </c>
      <c r="N24" s="56">
        <f t="shared" ref="N24:N31" si="4">M24/14</f>
        <v>0.67142857142857792</v>
      </c>
      <c r="O24" s="55" t="s">
        <v>266</v>
      </c>
    </row>
    <row r="25" spans="1:15" x14ac:dyDescent="0.25">
      <c r="A25" s="1">
        <v>21</v>
      </c>
      <c r="B25" s="11" t="s">
        <v>250</v>
      </c>
      <c r="C25" s="11" t="s">
        <v>208</v>
      </c>
      <c r="D25" s="1" t="s">
        <v>220</v>
      </c>
      <c r="E25" s="2">
        <v>6809</v>
      </c>
      <c r="F25" s="6">
        <v>0.35</v>
      </c>
      <c r="G25" s="2">
        <f>(E25*35)/100</f>
        <v>2383.15</v>
      </c>
      <c r="H25" s="2">
        <v>2335</v>
      </c>
      <c r="I25" s="2">
        <v>2355</v>
      </c>
      <c r="J25" s="2">
        <f t="shared" si="0"/>
        <v>20</v>
      </c>
      <c r="K25" s="37">
        <f t="shared" si="1"/>
        <v>0.34586576589807605</v>
      </c>
      <c r="L25" s="12">
        <f t="shared" si="2"/>
        <v>0.98818790256593159</v>
      </c>
      <c r="M25" s="5">
        <f t="shared" si="3"/>
        <v>28.150000000000091</v>
      </c>
      <c r="N25" s="56">
        <f t="shared" si="4"/>
        <v>2.0107142857142923</v>
      </c>
      <c r="O25" s="55" t="s">
        <v>266</v>
      </c>
    </row>
    <row r="26" spans="1:15" x14ac:dyDescent="0.25">
      <c r="A26" s="1">
        <v>22</v>
      </c>
      <c r="B26" s="11" t="s">
        <v>251</v>
      </c>
      <c r="C26" s="11" t="s">
        <v>82</v>
      </c>
      <c r="D26" s="1" t="s">
        <v>220</v>
      </c>
      <c r="E26" s="2">
        <v>2926</v>
      </c>
      <c r="F26" s="6">
        <v>0.35</v>
      </c>
      <c r="G26" s="2">
        <f>(E26*35)/100</f>
        <v>1024.0999999999999</v>
      </c>
      <c r="H26" s="2">
        <v>1005</v>
      </c>
      <c r="I26" s="2">
        <v>1007</v>
      </c>
      <c r="J26" s="2">
        <f t="shared" si="0"/>
        <v>2</v>
      </c>
      <c r="K26" s="37">
        <f t="shared" si="1"/>
        <v>0.34415584415584416</v>
      </c>
      <c r="L26" s="12">
        <f t="shared" si="2"/>
        <v>0.98330241187384049</v>
      </c>
      <c r="M26" s="5">
        <f t="shared" si="3"/>
        <v>17.099999999999909</v>
      </c>
      <c r="N26" s="56">
        <f t="shared" si="4"/>
        <v>1.2214285714285649</v>
      </c>
      <c r="O26" s="55" t="s">
        <v>266</v>
      </c>
    </row>
    <row r="27" spans="1:15" x14ac:dyDescent="0.25">
      <c r="A27" s="1">
        <v>23</v>
      </c>
      <c r="B27" s="11" t="s">
        <v>242</v>
      </c>
      <c r="C27" s="11" t="s">
        <v>2</v>
      </c>
      <c r="D27" s="1" t="s">
        <v>220</v>
      </c>
      <c r="E27" s="2">
        <v>9409</v>
      </c>
      <c r="F27" s="6">
        <v>0.35</v>
      </c>
      <c r="G27" s="2">
        <f>(E27*35)/100</f>
        <v>3293.15</v>
      </c>
      <c r="H27" s="2">
        <v>3193</v>
      </c>
      <c r="I27" s="2">
        <v>3233</v>
      </c>
      <c r="J27" s="2">
        <f t="shared" si="0"/>
        <v>40</v>
      </c>
      <c r="K27" s="37">
        <f t="shared" si="1"/>
        <v>0.34360718461047934</v>
      </c>
      <c r="L27" s="12">
        <f t="shared" si="2"/>
        <v>0.98173481317279809</v>
      </c>
      <c r="M27" s="5">
        <f t="shared" si="3"/>
        <v>60.150000000000091</v>
      </c>
      <c r="N27" s="56">
        <f t="shared" si="4"/>
        <v>4.2964285714285779</v>
      </c>
      <c r="O27" s="55" t="s">
        <v>266</v>
      </c>
    </row>
    <row r="28" spans="1:15" x14ac:dyDescent="0.25">
      <c r="A28" s="1">
        <v>24</v>
      </c>
      <c r="B28" s="11" t="s">
        <v>247</v>
      </c>
      <c r="C28" s="11" t="s">
        <v>178</v>
      </c>
      <c r="D28" s="1" t="s">
        <v>220</v>
      </c>
      <c r="E28" s="2">
        <v>5137</v>
      </c>
      <c r="F28" s="6">
        <v>0.35</v>
      </c>
      <c r="G28" s="2">
        <f>(E28*35)/100</f>
        <v>1797.95</v>
      </c>
      <c r="H28" s="2">
        <v>1714</v>
      </c>
      <c r="I28" s="2">
        <v>1763</v>
      </c>
      <c r="J28" s="2">
        <f t="shared" si="0"/>
        <v>49</v>
      </c>
      <c r="K28" s="37">
        <f t="shared" si="1"/>
        <v>0.34319641814288493</v>
      </c>
      <c r="L28" s="12">
        <f t="shared" si="2"/>
        <v>0.98056119469395697</v>
      </c>
      <c r="M28" s="5">
        <f t="shared" si="3"/>
        <v>34.950000000000045</v>
      </c>
      <c r="N28" s="56">
        <f t="shared" si="4"/>
        <v>2.4964285714285745</v>
      </c>
      <c r="O28" s="55" t="s">
        <v>266</v>
      </c>
    </row>
    <row r="29" spans="1:15" x14ac:dyDescent="0.25">
      <c r="A29" s="1">
        <v>25</v>
      </c>
      <c r="B29" s="11" t="s">
        <v>248</v>
      </c>
      <c r="C29" s="11" t="s">
        <v>49</v>
      </c>
      <c r="D29" s="1" t="s">
        <v>219</v>
      </c>
      <c r="E29" s="2">
        <v>6336</v>
      </c>
      <c r="F29" s="6">
        <v>0.55000000000000004</v>
      </c>
      <c r="G29" s="2">
        <f>(E29*55)/100</f>
        <v>3484.8</v>
      </c>
      <c r="H29" s="2">
        <v>3391</v>
      </c>
      <c r="I29" s="2">
        <v>3412</v>
      </c>
      <c r="J29" s="2">
        <f t="shared" si="0"/>
        <v>21</v>
      </c>
      <c r="K29" s="37">
        <f t="shared" si="1"/>
        <v>0.53851010101010099</v>
      </c>
      <c r="L29" s="12">
        <f t="shared" si="2"/>
        <v>0.97910927456382002</v>
      </c>
      <c r="M29" s="5">
        <f t="shared" si="3"/>
        <v>72.800000000000182</v>
      </c>
      <c r="N29" s="56">
        <f t="shared" si="4"/>
        <v>5.2000000000000126</v>
      </c>
      <c r="O29" s="55" t="s">
        <v>266</v>
      </c>
    </row>
    <row r="30" spans="1:15" x14ac:dyDescent="0.25">
      <c r="A30" s="1">
        <v>26</v>
      </c>
      <c r="B30" s="11" t="s">
        <v>241</v>
      </c>
      <c r="C30" s="11" t="s">
        <v>76</v>
      </c>
      <c r="D30" s="1" t="s">
        <v>220</v>
      </c>
      <c r="E30" s="2">
        <v>4647</v>
      </c>
      <c r="F30" s="6">
        <v>0.35</v>
      </c>
      <c r="G30" s="2">
        <f>(E30*35)/100</f>
        <v>1626.45</v>
      </c>
      <c r="H30" s="2">
        <v>1578</v>
      </c>
      <c r="I30" s="2">
        <v>1591</v>
      </c>
      <c r="J30" s="2">
        <f t="shared" si="0"/>
        <v>13</v>
      </c>
      <c r="K30" s="37">
        <f t="shared" si="1"/>
        <v>0.34237142242306867</v>
      </c>
      <c r="L30" s="12">
        <f t="shared" si="2"/>
        <v>0.97820406406591043</v>
      </c>
      <c r="M30" s="5">
        <f t="shared" si="3"/>
        <v>35.450000000000045</v>
      </c>
      <c r="N30" s="56">
        <f t="shared" si="4"/>
        <v>2.5321428571428606</v>
      </c>
      <c r="O30" s="55" t="s">
        <v>266</v>
      </c>
    </row>
    <row r="31" spans="1:15" x14ac:dyDescent="0.25">
      <c r="A31" s="1">
        <v>27</v>
      </c>
      <c r="B31" s="11" t="s">
        <v>251</v>
      </c>
      <c r="C31" s="11" t="s">
        <v>9</v>
      </c>
      <c r="D31" s="1" t="s">
        <v>219</v>
      </c>
      <c r="E31" s="2">
        <v>4450</v>
      </c>
      <c r="F31" s="6">
        <v>0.55000000000000004</v>
      </c>
      <c r="G31" s="2">
        <f>(E31*55)/100</f>
        <v>2447.5</v>
      </c>
      <c r="H31" s="2">
        <v>2330</v>
      </c>
      <c r="I31" s="2">
        <v>2351</v>
      </c>
      <c r="J31" s="2">
        <f t="shared" si="0"/>
        <v>21</v>
      </c>
      <c r="K31" s="37">
        <f t="shared" si="1"/>
        <v>0.52831460674157305</v>
      </c>
      <c r="L31" s="12">
        <f t="shared" si="2"/>
        <v>0.96057201225740552</v>
      </c>
      <c r="M31" s="5">
        <f t="shared" si="3"/>
        <v>96.5</v>
      </c>
      <c r="N31" s="56">
        <f t="shared" si="4"/>
        <v>6.8928571428571432</v>
      </c>
      <c r="O31" s="55" t="s">
        <v>266</v>
      </c>
    </row>
    <row r="32" spans="1:15" x14ac:dyDescent="0.25">
      <c r="A32" s="1">
        <v>28</v>
      </c>
      <c r="B32" s="11" t="s">
        <v>253</v>
      </c>
      <c r="C32" s="11" t="s">
        <v>101</v>
      </c>
      <c r="D32" s="1"/>
      <c r="E32" s="2">
        <v>5742</v>
      </c>
      <c r="F32" s="6">
        <v>0.7</v>
      </c>
      <c r="G32" s="2">
        <f>(E32*70)/100</f>
        <v>4019.4</v>
      </c>
      <c r="H32" s="2">
        <v>3777</v>
      </c>
      <c r="I32" s="2">
        <v>3801</v>
      </c>
      <c r="J32" s="2">
        <f t="shared" si="0"/>
        <v>24</v>
      </c>
      <c r="K32" s="37">
        <f t="shared" si="1"/>
        <v>0.66196447230929989</v>
      </c>
      <c r="L32" s="12">
        <f t="shared" si="2"/>
        <v>0.9456635318704284</v>
      </c>
      <c r="M32" s="5">
        <f t="shared" si="3"/>
        <v>218.40000000000009</v>
      </c>
      <c r="N32" s="56">
        <f>M32/14</f>
        <v>15.600000000000007</v>
      </c>
      <c r="O32" s="55" t="s">
        <v>268</v>
      </c>
    </row>
    <row r="33" spans="1:15" x14ac:dyDescent="0.25">
      <c r="A33" s="1">
        <v>29</v>
      </c>
      <c r="B33" s="11" t="s">
        <v>250</v>
      </c>
      <c r="C33" s="11" t="s">
        <v>207</v>
      </c>
      <c r="D33" s="1" t="s">
        <v>220</v>
      </c>
      <c r="E33" s="2">
        <v>5623</v>
      </c>
      <c r="F33" s="6">
        <v>0.35</v>
      </c>
      <c r="G33" s="2">
        <f>(E33*35)/100</f>
        <v>1968.05</v>
      </c>
      <c r="H33" s="2">
        <v>1843</v>
      </c>
      <c r="I33" s="2">
        <v>1855</v>
      </c>
      <c r="J33" s="2">
        <f t="shared" si="0"/>
        <v>12</v>
      </c>
      <c r="K33" s="37">
        <f t="shared" si="1"/>
        <v>0.32989507380401922</v>
      </c>
      <c r="L33" s="12">
        <f t="shared" si="2"/>
        <v>0.94255735372576921</v>
      </c>
      <c r="M33" s="5">
        <f t="shared" si="3"/>
        <v>113.04999999999995</v>
      </c>
      <c r="N33" s="56">
        <f t="shared" ref="N33:N37" si="5">M33/14</f>
        <v>8.0749999999999975</v>
      </c>
      <c r="O33" s="55" t="s">
        <v>266</v>
      </c>
    </row>
    <row r="34" spans="1:15" x14ac:dyDescent="0.25">
      <c r="A34" s="1">
        <v>30</v>
      </c>
      <c r="B34" s="11" t="s">
        <v>251</v>
      </c>
      <c r="C34" s="11" t="s">
        <v>141</v>
      </c>
      <c r="D34" s="1" t="s">
        <v>219</v>
      </c>
      <c r="E34" s="2">
        <v>5513</v>
      </c>
      <c r="F34" s="6">
        <v>0.55000000000000004</v>
      </c>
      <c r="G34" s="2">
        <f>(E34*55)/100</f>
        <v>3032.15</v>
      </c>
      <c r="H34" s="2">
        <v>2798</v>
      </c>
      <c r="I34" s="2">
        <v>2815</v>
      </c>
      <c r="J34" s="2">
        <f t="shared" si="0"/>
        <v>17</v>
      </c>
      <c r="K34" s="37">
        <f t="shared" si="1"/>
        <v>0.51061128242336296</v>
      </c>
      <c r="L34" s="12">
        <f t="shared" si="2"/>
        <v>0.92838414986065987</v>
      </c>
      <c r="M34" s="5">
        <f t="shared" si="3"/>
        <v>217.15000000000009</v>
      </c>
      <c r="N34" s="56">
        <f t="shared" si="5"/>
        <v>15.510714285714291</v>
      </c>
      <c r="O34" s="55" t="s">
        <v>268</v>
      </c>
    </row>
    <row r="35" spans="1:15" x14ac:dyDescent="0.25">
      <c r="A35" s="1">
        <v>31</v>
      </c>
      <c r="B35" s="11" t="s">
        <v>247</v>
      </c>
      <c r="C35" s="11" t="s">
        <v>185</v>
      </c>
      <c r="D35" s="1" t="s">
        <v>221</v>
      </c>
      <c r="E35" s="2">
        <v>10563</v>
      </c>
      <c r="F35" s="6">
        <v>0.45</v>
      </c>
      <c r="G35" s="2">
        <f>(E35*45)/100</f>
        <v>4753.3500000000004</v>
      </c>
      <c r="H35" s="2">
        <v>4312</v>
      </c>
      <c r="I35" s="2">
        <v>4390</v>
      </c>
      <c r="J35" s="2">
        <f t="shared" si="0"/>
        <v>78</v>
      </c>
      <c r="K35" s="37">
        <f t="shared" si="1"/>
        <v>0.41560162832528635</v>
      </c>
      <c r="L35" s="12">
        <f t="shared" si="2"/>
        <v>0.92355917405619192</v>
      </c>
      <c r="M35" s="5">
        <f t="shared" si="3"/>
        <v>363.35000000000036</v>
      </c>
      <c r="N35" s="56">
        <f t="shared" si="5"/>
        <v>25.953571428571454</v>
      </c>
      <c r="O35" s="55" t="s">
        <v>268</v>
      </c>
    </row>
    <row r="36" spans="1:15" x14ac:dyDescent="0.25">
      <c r="A36" s="1">
        <v>32</v>
      </c>
      <c r="B36" s="11" t="s">
        <v>255</v>
      </c>
      <c r="C36" s="11" t="s">
        <v>189</v>
      </c>
      <c r="D36" s="1" t="s">
        <v>219</v>
      </c>
      <c r="E36" s="2">
        <v>9647</v>
      </c>
      <c r="F36" s="6">
        <v>0.55000000000000004</v>
      </c>
      <c r="G36" s="2">
        <f>(E36*55)/100</f>
        <v>5305.85</v>
      </c>
      <c r="H36" s="2">
        <v>4810</v>
      </c>
      <c r="I36" s="2">
        <v>4856</v>
      </c>
      <c r="J36" s="2">
        <f t="shared" si="0"/>
        <v>46</v>
      </c>
      <c r="K36" s="37">
        <f t="shared" si="1"/>
        <v>0.5033689229812377</v>
      </c>
      <c r="L36" s="12">
        <f t="shared" si="2"/>
        <v>0.9152162236022503</v>
      </c>
      <c r="M36" s="5">
        <f t="shared" si="3"/>
        <v>449.85000000000036</v>
      </c>
      <c r="N36" s="56">
        <f t="shared" si="5"/>
        <v>32.132142857142881</v>
      </c>
      <c r="O36" s="55" t="s">
        <v>268</v>
      </c>
    </row>
    <row r="37" spans="1:15" x14ac:dyDescent="0.25">
      <c r="A37" s="1">
        <v>33</v>
      </c>
      <c r="B37" s="11" t="s">
        <v>253</v>
      </c>
      <c r="C37" s="11" t="s">
        <v>102</v>
      </c>
      <c r="D37" s="1"/>
      <c r="E37" s="2">
        <v>3812</v>
      </c>
      <c r="F37" s="6">
        <v>0.7</v>
      </c>
      <c r="G37" s="2">
        <f>(E37*70)/100</f>
        <v>2668.4</v>
      </c>
      <c r="H37" s="2">
        <v>2431</v>
      </c>
      <c r="I37" s="2">
        <v>2436</v>
      </c>
      <c r="J37" s="2">
        <f t="shared" si="0"/>
        <v>5</v>
      </c>
      <c r="K37" s="37">
        <f t="shared" si="1"/>
        <v>0.63903462749213014</v>
      </c>
      <c r="L37" s="12">
        <f t="shared" si="2"/>
        <v>0.91290661070304302</v>
      </c>
      <c r="M37" s="5">
        <f t="shared" si="3"/>
        <v>232.40000000000009</v>
      </c>
      <c r="N37" s="56">
        <f t="shared" si="5"/>
        <v>16.600000000000005</v>
      </c>
      <c r="O37" s="55" t="s">
        <v>268</v>
      </c>
    </row>
    <row r="38" spans="1:15" x14ac:dyDescent="0.25">
      <c r="A38" s="1">
        <v>34</v>
      </c>
      <c r="B38" s="11" t="s">
        <v>243</v>
      </c>
      <c r="C38" s="11" t="s">
        <v>117</v>
      </c>
      <c r="D38" s="1" t="s">
        <v>219</v>
      </c>
      <c r="E38" s="2">
        <v>20092</v>
      </c>
      <c r="F38" s="6">
        <v>0.55000000000000004</v>
      </c>
      <c r="G38" s="2">
        <f>(E38*55)/100</f>
        <v>11050.6</v>
      </c>
      <c r="H38" s="2">
        <v>9896</v>
      </c>
      <c r="I38" s="2">
        <v>10047</v>
      </c>
      <c r="J38" s="2">
        <f t="shared" si="0"/>
        <v>151</v>
      </c>
      <c r="K38" s="37">
        <f t="shared" si="1"/>
        <v>0.50004977105315551</v>
      </c>
      <c r="L38" s="12">
        <f t="shared" si="2"/>
        <v>0.9091814019148281</v>
      </c>
      <c r="M38" s="5">
        <f t="shared" si="3"/>
        <v>1003.6000000000004</v>
      </c>
      <c r="N38" s="56">
        <f>M38/14</f>
        <v>71.685714285714312</v>
      </c>
      <c r="O38" s="55" t="s">
        <v>268</v>
      </c>
    </row>
    <row r="39" spans="1:15" x14ac:dyDescent="0.25">
      <c r="A39" s="1">
        <v>35</v>
      </c>
      <c r="B39" s="11" t="s">
        <v>253</v>
      </c>
      <c r="C39" s="11" t="s">
        <v>48</v>
      </c>
      <c r="D39" s="1" t="s">
        <v>219</v>
      </c>
      <c r="E39" s="2">
        <v>11271</v>
      </c>
      <c r="F39" s="6">
        <v>0.55000000000000004</v>
      </c>
      <c r="G39" s="2">
        <f>(E39*55)/100</f>
        <v>6199.05</v>
      </c>
      <c r="H39" s="2">
        <v>5585</v>
      </c>
      <c r="I39" s="2">
        <v>5618</v>
      </c>
      <c r="J39" s="2">
        <f t="shared" si="0"/>
        <v>33</v>
      </c>
      <c r="K39" s="37">
        <f t="shared" si="1"/>
        <v>0.49844734273800018</v>
      </c>
      <c r="L39" s="12">
        <f t="shared" si="2"/>
        <v>0.90626789588727308</v>
      </c>
      <c r="M39" s="5">
        <f t="shared" si="3"/>
        <v>581.05000000000018</v>
      </c>
      <c r="N39" s="56">
        <f t="shared" ref="N39:N102" si="6">M39/14</f>
        <v>41.503571428571441</v>
      </c>
      <c r="O39" s="55" t="s">
        <v>268</v>
      </c>
    </row>
    <row r="40" spans="1:15" x14ac:dyDescent="0.25">
      <c r="A40" s="1">
        <v>36</v>
      </c>
      <c r="B40" s="11" t="s">
        <v>253</v>
      </c>
      <c r="C40" s="11" t="s">
        <v>96</v>
      </c>
      <c r="D40" s="1"/>
      <c r="E40" s="2">
        <v>8644</v>
      </c>
      <c r="F40" s="6">
        <v>0.7</v>
      </c>
      <c r="G40" s="2">
        <f>(E40*70)/100</f>
        <v>6050.8</v>
      </c>
      <c r="H40" s="2">
        <v>5449</v>
      </c>
      <c r="I40" s="2">
        <v>5475</v>
      </c>
      <c r="J40" s="2">
        <f t="shared" si="0"/>
        <v>26</v>
      </c>
      <c r="K40" s="37">
        <f t="shared" si="1"/>
        <v>0.63338732068486814</v>
      </c>
      <c r="L40" s="12">
        <f t="shared" si="2"/>
        <v>0.90483902954981155</v>
      </c>
      <c r="M40" s="5">
        <f t="shared" si="3"/>
        <v>575.80000000000018</v>
      </c>
      <c r="N40" s="56">
        <f t="shared" si="6"/>
        <v>41.128571428571441</v>
      </c>
      <c r="O40" s="55" t="s">
        <v>268</v>
      </c>
    </row>
    <row r="41" spans="1:15" x14ac:dyDescent="0.25">
      <c r="A41" s="1">
        <v>37</v>
      </c>
      <c r="B41" s="11" t="s">
        <v>253</v>
      </c>
      <c r="C41" s="11" t="s">
        <v>212</v>
      </c>
      <c r="D41" s="1"/>
      <c r="E41" s="2">
        <v>13194</v>
      </c>
      <c r="F41" s="6">
        <v>0.7</v>
      </c>
      <c r="G41" s="2">
        <f>(E41*70)/100</f>
        <v>9235.7999999999993</v>
      </c>
      <c r="H41" s="2">
        <v>8283</v>
      </c>
      <c r="I41" s="2">
        <v>8336</v>
      </c>
      <c r="J41" s="2">
        <f t="shared" si="0"/>
        <v>53</v>
      </c>
      <c r="K41" s="37">
        <f t="shared" si="1"/>
        <v>0.63180233439442168</v>
      </c>
      <c r="L41" s="12">
        <f t="shared" si="2"/>
        <v>0.9025747634206025</v>
      </c>
      <c r="M41" s="5">
        <f t="shared" si="3"/>
        <v>899.79999999999927</v>
      </c>
      <c r="N41" s="56">
        <f t="shared" si="6"/>
        <v>64.271428571428515</v>
      </c>
      <c r="O41" s="55" t="s">
        <v>268</v>
      </c>
    </row>
    <row r="42" spans="1:15" x14ac:dyDescent="0.25">
      <c r="A42" s="1">
        <v>38</v>
      </c>
      <c r="B42" s="11" t="s">
        <v>242</v>
      </c>
      <c r="C42" s="11" t="s">
        <v>138</v>
      </c>
      <c r="D42" s="1" t="s">
        <v>220</v>
      </c>
      <c r="E42" s="2">
        <v>4179</v>
      </c>
      <c r="F42" s="6">
        <v>0.35</v>
      </c>
      <c r="G42" s="2">
        <f>(E42*35)/100</f>
        <v>1462.65</v>
      </c>
      <c r="H42" s="2">
        <v>1313</v>
      </c>
      <c r="I42" s="2">
        <v>1315</v>
      </c>
      <c r="J42" s="2">
        <f t="shared" si="0"/>
        <v>2</v>
      </c>
      <c r="K42" s="37">
        <f t="shared" si="1"/>
        <v>0.31466858100023931</v>
      </c>
      <c r="L42" s="12">
        <f t="shared" si="2"/>
        <v>0.89905308857211219</v>
      </c>
      <c r="M42" s="5">
        <f t="shared" si="3"/>
        <v>147.65000000000009</v>
      </c>
      <c r="N42" s="56">
        <f t="shared" si="6"/>
        <v>10.546428571428578</v>
      </c>
      <c r="O42" s="55" t="s">
        <v>268</v>
      </c>
    </row>
    <row r="43" spans="1:15" x14ac:dyDescent="0.25">
      <c r="A43" s="1">
        <v>39</v>
      </c>
      <c r="B43" s="11" t="s">
        <v>254</v>
      </c>
      <c r="C43" s="11" t="s">
        <v>106</v>
      </c>
      <c r="D43" s="1"/>
      <c r="E43" s="2">
        <v>4392</v>
      </c>
      <c r="F43" s="6">
        <v>0.7</v>
      </c>
      <c r="G43" s="2">
        <f>(E43*70)/100</f>
        <v>3074.4</v>
      </c>
      <c r="H43" s="2">
        <v>2747</v>
      </c>
      <c r="I43" s="2">
        <v>2755</v>
      </c>
      <c r="J43" s="2">
        <f t="shared" si="0"/>
        <v>8</v>
      </c>
      <c r="K43" s="37">
        <f t="shared" si="1"/>
        <v>0.62727686703096541</v>
      </c>
      <c r="L43" s="12">
        <f t="shared" si="2"/>
        <v>0.89610981004423629</v>
      </c>
      <c r="M43" s="5">
        <f t="shared" si="3"/>
        <v>319.40000000000009</v>
      </c>
      <c r="N43" s="56">
        <f t="shared" si="6"/>
        <v>22.81428571428572</v>
      </c>
      <c r="O43" s="55" t="s">
        <v>268</v>
      </c>
    </row>
    <row r="44" spans="1:15" x14ac:dyDescent="0.25">
      <c r="A44" s="1">
        <v>40</v>
      </c>
      <c r="B44" s="11" t="s">
        <v>253</v>
      </c>
      <c r="C44" s="11" t="s">
        <v>99</v>
      </c>
      <c r="D44" s="1"/>
      <c r="E44" s="2">
        <v>24162</v>
      </c>
      <c r="F44" s="6">
        <v>0.7</v>
      </c>
      <c r="G44" s="2">
        <f>(E44*70)/100</f>
        <v>16913.400000000001</v>
      </c>
      <c r="H44" s="2">
        <v>15016</v>
      </c>
      <c r="I44" s="2">
        <v>15101</v>
      </c>
      <c r="J44" s="2">
        <f t="shared" si="0"/>
        <v>85</v>
      </c>
      <c r="K44" s="37">
        <f t="shared" si="1"/>
        <v>0.62498965317440613</v>
      </c>
      <c r="L44" s="12">
        <f t="shared" si="2"/>
        <v>0.89284236167772291</v>
      </c>
      <c r="M44" s="5">
        <f t="shared" si="3"/>
        <v>1812.4000000000015</v>
      </c>
      <c r="N44" s="56">
        <f t="shared" si="6"/>
        <v>129.45714285714297</v>
      </c>
      <c r="O44" s="55" t="s">
        <v>268</v>
      </c>
    </row>
    <row r="45" spans="1:15" x14ac:dyDescent="0.25">
      <c r="A45" s="1">
        <v>41</v>
      </c>
      <c r="B45" s="11" t="s">
        <v>254</v>
      </c>
      <c r="C45" s="11" t="s">
        <v>108</v>
      </c>
      <c r="D45" s="1"/>
      <c r="E45" s="2">
        <v>3975</v>
      </c>
      <c r="F45" s="6">
        <v>0.7</v>
      </c>
      <c r="G45" s="2">
        <f>(E45*70)/100</f>
        <v>2782.5</v>
      </c>
      <c r="H45" s="2">
        <v>2465</v>
      </c>
      <c r="I45" s="2">
        <v>2469</v>
      </c>
      <c r="J45" s="2">
        <f t="shared" si="0"/>
        <v>4</v>
      </c>
      <c r="K45" s="37">
        <f t="shared" si="1"/>
        <v>0.62113207547169813</v>
      </c>
      <c r="L45" s="12">
        <f t="shared" si="2"/>
        <v>0.88733153638814011</v>
      </c>
      <c r="M45" s="5">
        <f t="shared" si="3"/>
        <v>313.5</v>
      </c>
      <c r="N45" s="56">
        <f t="shared" si="6"/>
        <v>22.392857142857142</v>
      </c>
      <c r="O45" s="55" t="s">
        <v>268</v>
      </c>
    </row>
    <row r="46" spans="1:15" x14ac:dyDescent="0.25">
      <c r="A46" s="1">
        <v>42</v>
      </c>
      <c r="B46" s="11" t="s">
        <v>253</v>
      </c>
      <c r="C46" s="11" t="s">
        <v>91</v>
      </c>
      <c r="D46" s="1"/>
      <c r="E46" s="2">
        <v>13996</v>
      </c>
      <c r="F46" s="6">
        <v>0.7</v>
      </c>
      <c r="G46" s="2">
        <f>(E46*70)/100</f>
        <v>9797.2000000000007</v>
      </c>
      <c r="H46" s="2">
        <v>8635</v>
      </c>
      <c r="I46" s="2">
        <v>8691</v>
      </c>
      <c r="J46" s="2">
        <f t="shared" si="0"/>
        <v>56</v>
      </c>
      <c r="K46" s="37">
        <f t="shared" si="1"/>
        <v>0.62096313232352096</v>
      </c>
      <c r="L46" s="12">
        <f t="shared" si="2"/>
        <v>0.88709018903360137</v>
      </c>
      <c r="M46" s="5">
        <f t="shared" si="3"/>
        <v>1106.2000000000007</v>
      </c>
      <c r="N46" s="56">
        <f t="shared" si="6"/>
        <v>79.014285714285762</v>
      </c>
      <c r="O46" s="55" t="s">
        <v>268</v>
      </c>
    </row>
    <row r="47" spans="1:15" x14ac:dyDescent="0.25">
      <c r="A47" s="1">
        <v>43</v>
      </c>
      <c r="B47" s="11" t="s">
        <v>251</v>
      </c>
      <c r="C47" s="11" t="s">
        <v>142</v>
      </c>
      <c r="D47" s="1" t="s">
        <v>219</v>
      </c>
      <c r="E47" s="2">
        <v>6722</v>
      </c>
      <c r="F47" s="6">
        <v>0.55000000000000004</v>
      </c>
      <c r="G47" s="2">
        <f>(E47*55)/100</f>
        <v>3697.1</v>
      </c>
      <c r="H47" s="2">
        <v>3247</v>
      </c>
      <c r="I47" s="2">
        <v>3275</v>
      </c>
      <c r="J47" s="2">
        <f t="shared" si="0"/>
        <v>28</v>
      </c>
      <c r="K47" s="37">
        <f t="shared" si="1"/>
        <v>0.48720618863433501</v>
      </c>
      <c r="L47" s="12">
        <f t="shared" si="2"/>
        <v>0.8858294338806092</v>
      </c>
      <c r="M47" s="5">
        <f t="shared" si="3"/>
        <v>422.09999999999991</v>
      </c>
      <c r="N47" s="56">
        <f t="shared" si="6"/>
        <v>30.149999999999995</v>
      </c>
      <c r="O47" s="55" t="s">
        <v>268</v>
      </c>
    </row>
    <row r="48" spans="1:15" x14ac:dyDescent="0.25">
      <c r="A48" s="1">
        <v>44</v>
      </c>
      <c r="B48" s="11" t="s">
        <v>253</v>
      </c>
      <c r="C48" s="11" t="s">
        <v>95</v>
      </c>
      <c r="D48" s="1"/>
      <c r="E48" s="2">
        <v>12116</v>
      </c>
      <c r="F48" s="6">
        <v>0.7</v>
      </c>
      <c r="G48" s="2">
        <f>(E48*70)/100</f>
        <v>8481.2000000000007</v>
      </c>
      <c r="H48" s="2">
        <v>7370</v>
      </c>
      <c r="I48" s="2">
        <v>7420</v>
      </c>
      <c r="J48" s="2">
        <f t="shared" si="0"/>
        <v>50</v>
      </c>
      <c r="K48" s="37">
        <f t="shared" si="1"/>
        <v>0.6124133377352261</v>
      </c>
      <c r="L48" s="12">
        <f t="shared" si="2"/>
        <v>0.8748761967646087</v>
      </c>
      <c r="M48" s="5">
        <f t="shared" si="3"/>
        <v>1061.2000000000007</v>
      </c>
      <c r="N48" s="56">
        <f t="shared" si="6"/>
        <v>75.800000000000054</v>
      </c>
      <c r="O48" s="55" t="s">
        <v>268</v>
      </c>
    </row>
    <row r="49" spans="1:15" x14ac:dyDescent="0.25">
      <c r="A49" s="1">
        <v>45</v>
      </c>
      <c r="B49" s="11" t="s">
        <v>244</v>
      </c>
      <c r="C49" s="11" t="s">
        <v>173</v>
      </c>
      <c r="D49" s="1" t="s">
        <v>219</v>
      </c>
      <c r="E49" s="2">
        <v>5896</v>
      </c>
      <c r="F49" s="6">
        <v>0.55000000000000004</v>
      </c>
      <c r="G49" s="2">
        <f>(E49*55)/100</f>
        <v>3242.8</v>
      </c>
      <c r="H49" s="2">
        <v>2804</v>
      </c>
      <c r="I49" s="2">
        <v>2837</v>
      </c>
      <c r="J49" s="2">
        <f t="shared" si="0"/>
        <v>33</v>
      </c>
      <c r="K49" s="37">
        <f t="shared" si="1"/>
        <v>0.48117367706919945</v>
      </c>
      <c r="L49" s="12">
        <f t="shared" si="2"/>
        <v>0.87486123103490809</v>
      </c>
      <c r="M49" s="5">
        <f t="shared" si="3"/>
        <v>405.80000000000018</v>
      </c>
      <c r="N49" s="56">
        <f t="shared" si="6"/>
        <v>28.985714285714298</v>
      </c>
      <c r="O49" s="55" t="s">
        <v>268</v>
      </c>
    </row>
    <row r="50" spans="1:15" x14ac:dyDescent="0.25">
      <c r="A50" s="1">
        <v>46</v>
      </c>
      <c r="B50" s="11" t="s">
        <v>254</v>
      </c>
      <c r="C50" s="11" t="s">
        <v>104</v>
      </c>
      <c r="D50" s="1"/>
      <c r="E50" s="2">
        <v>10127</v>
      </c>
      <c r="F50" s="6">
        <v>0.7</v>
      </c>
      <c r="G50" s="2">
        <f>(E50*70)/100</f>
        <v>7088.9</v>
      </c>
      <c r="H50" s="2">
        <v>6156</v>
      </c>
      <c r="I50" s="2">
        <v>6193</v>
      </c>
      <c r="J50" s="2">
        <f t="shared" si="0"/>
        <v>37</v>
      </c>
      <c r="K50" s="37">
        <f t="shared" si="1"/>
        <v>0.61153352424212504</v>
      </c>
      <c r="L50" s="12">
        <f t="shared" si="2"/>
        <v>0.87361932034589296</v>
      </c>
      <c r="M50" s="5">
        <f t="shared" si="3"/>
        <v>895.89999999999964</v>
      </c>
      <c r="N50" s="56">
        <f t="shared" si="6"/>
        <v>63.992857142857119</v>
      </c>
      <c r="O50" s="55" t="s">
        <v>268</v>
      </c>
    </row>
    <row r="51" spans="1:15" x14ac:dyDescent="0.25">
      <c r="A51" s="1">
        <v>47</v>
      </c>
      <c r="B51" s="11" t="s">
        <v>254</v>
      </c>
      <c r="C51" s="11" t="s">
        <v>15</v>
      </c>
      <c r="D51" s="1"/>
      <c r="E51" s="2">
        <v>3742</v>
      </c>
      <c r="F51" s="6">
        <v>0.7</v>
      </c>
      <c r="G51" s="2">
        <f>(E51*70)/100</f>
        <v>2619.4</v>
      </c>
      <c r="H51" s="2">
        <v>2248</v>
      </c>
      <c r="I51" s="2">
        <v>2257</v>
      </c>
      <c r="J51" s="2">
        <f t="shared" si="0"/>
        <v>9</v>
      </c>
      <c r="K51" s="37">
        <f t="shared" si="1"/>
        <v>0.60315339390700162</v>
      </c>
      <c r="L51" s="12">
        <f t="shared" si="2"/>
        <v>0.86164770558143078</v>
      </c>
      <c r="M51" s="5">
        <f t="shared" si="3"/>
        <v>362.40000000000009</v>
      </c>
      <c r="N51" s="56">
        <f t="shared" si="6"/>
        <v>25.885714285714293</v>
      </c>
      <c r="O51" s="55" t="s">
        <v>268</v>
      </c>
    </row>
    <row r="52" spans="1:15" x14ac:dyDescent="0.25">
      <c r="A52" s="1">
        <v>48</v>
      </c>
      <c r="B52" s="11" t="s">
        <v>249</v>
      </c>
      <c r="C52" s="11" t="s">
        <v>11</v>
      </c>
      <c r="D52" s="1" t="s">
        <v>220</v>
      </c>
      <c r="E52" s="2">
        <v>4787</v>
      </c>
      <c r="F52" s="6">
        <v>0.35</v>
      </c>
      <c r="G52" s="2">
        <f>(E52*35)/100</f>
        <v>1675.45</v>
      </c>
      <c r="H52" s="2">
        <v>1440</v>
      </c>
      <c r="I52" s="2">
        <v>1442</v>
      </c>
      <c r="J52" s="2">
        <f t="shared" si="0"/>
        <v>2</v>
      </c>
      <c r="K52" s="37">
        <f t="shared" si="1"/>
        <v>0.30123250470022978</v>
      </c>
      <c r="L52" s="12">
        <f t="shared" si="2"/>
        <v>0.86066429914351361</v>
      </c>
      <c r="M52" s="5">
        <f t="shared" si="3"/>
        <v>233.45000000000005</v>
      </c>
      <c r="N52" s="56">
        <f t="shared" si="6"/>
        <v>16.675000000000004</v>
      </c>
      <c r="O52" s="55" t="s">
        <v>268</v>
      </c>
    </row>
    <row r="53" spans="1:15" x14ac:dyDescent="0.25">
      <c r="A53" s="1">
        <v>49</v>
      </c>
      <c r="B53" s="11" t="s">
        <v>254</v>
      </c>
      <c r="C53" s="11" t="s">
        <v>95</v>
      </c>
      <c r="D53" s="1"/>
      <c r="E53" s="2">
        <v>13966</v>
      </c>
      <c r="F53" s="6">
        <v>0.7</v>
      </c>
      <c r="G53" s="2">
        <f>(E53*70)/100</f>
        <v>9776.2000000000007</v>
      </c>
      <c r="H53" s="2">
        <v>8347</v>
      </c>
      <c r="I53" s="2">
        <v>8402</v>
      </c>
      <c r="J53" s="2">
        <f t="shared" si="0"/>
        <v>55</v>
      </c>
      <c r="K53" s="37">
        <f t="shared" si="1"/>
        <v>0.60160389517399393</v>
      </c>
      <c r="L53" s="12">
        <f t="shared" si="2"/>
        <v>0.85943413596284846</v>
      </c>
      <c r="M53" s="5">
        <f t="shared" si="3"/>
        <v>1374.2000000000007</v>
      </c>
      <c r="N53" s="56">
        <f t="shared" si="6"/>
        <v>98.157142857142915</v>
      </c>
      <c r="O53" s="55" t="s">
        <v>268</v>
      </c>
    </row>
    <row r="54" spans="1:15" x14ac:dyDescent="0.25">
      <c r="A54" s="1">
        <v>50</v>
      </c>
      <c r="B54" s="11" t="s">
        <v>250</v>
      </c>
      <c r="C54" s="11" t="s">
        <v>209</v>
      </c>
      <c r="D54" s="1" t="s">
        <v>220</v>
      </c>
      <c r="E54" s="2">
        <v>5991</v>
      </c>
      <c r="F54" s="6">
        <v>0.35</v>
      </c>
      <c r="G54" s="2">
        <f>(E54*35)/100</f>
        <v>2096.85</v>
      </c>
      <c r="H54" s="2">
        <v>1793</v>
      </c>
      <c r="I54" s="2">
        <v>1798</v>
      </c>
      <c r="J54" s="2">
        <f t="shared" si="0"/>
        <v>5</v>
      </c>
      <c r="K54" s="37">
        <f t="shared" si="1"/>
        <v>0.30011684192956101</v>
      </c>
      <c r="L54" s="12">
        <f t="shared" si="2"/>
        <v>0.85747669122731718</v>
      </c>
      <c r="M54" s="5">
        <f t="shared" si="3"/>
        <v>298.84999999999991</v>
      </c>
      <c r="N54" s="56">
        <f t="shared" si="6"/>
        <v>21.346428571428564</v>
      </c>
      <c r="O54" s="55" t="s">
        <v>268</v>
      </c>
    </row>
    <row r="55" spans="1:15" x14ac:dyDescent="0.25">
      <c r="A55" s="1">
        <v>51</v>
      </c>
      <c r="B55" s="11" t="s">
        <v>250</v>
      </c>
      <c r="C55" s="11" t="s">
        <v>202</v>
      </c>
      <c r="D55" s="1" t="s">
        <v>221</v>
      </c>
      <c r="E55" s="2">
        <v>8248</v>
      </c>
      <c r="F55" s="6">
        <v>0.45</v>
      </c>
      <c r="G55" s="2">
        <f>(E55*45)/100</f>
        <v>3711.6</v>
      </c>
      <c r="H55" s="2">
        <v>3160</v>
      </c>
      <c r="I55" s="2">
        <v>3179</v>
      </c>
      <c r="J55" s="2">
        <f t="shared" si="0"/>
        <v>19</v>
      </c>
      <c r="K55" s="37">
        <f t="shared" si="1"/>
        <v>0.38542677012609117</v>
      </c>
      <c r="L55" s="12">
        <f t="shared" si="2"/>
        <v>0.85650393361353594</v>
      </c>
      <c r="M55" s="5">
        <f t="shared" si="3"/>
        <v>532.59999999999991</v>
      </c>
      <c r="N55" s="56">
        <f t="shared" si="6"/>
        <v>38.042857142857137</v>
      </c>
      <c r="O55" s="55" t="s">
        <v>268</v>
      </c>
    </row>
    <row r="56" spans="1:15" x14ac:dyDescent="0.25">
      <c r="A56" s="1">
        <v>52</v>
      </c>
      <c r="B56" s="11" t="s">
        <v>254</v>
      </c>
      <c r="C56" s="11" t="s">
        <v>109</v>
      </c>
      <c r="D56" s="1"/>
      <c r="E56" s="2">
        <v>4061</v>
      </c>
      <c r="F56" s="6">
        <v>0.7</v>
      </c>
      <c r="G56" s="2">
        <f>(E56*70)/100</f>
        <v>2842.7</v>
      </c>
      <c r="H56" s="2">
        <v>2406</v>
      </c>
      <c r="I56" s="2">
        <v>2422</v>
      </c>
      <c r="J56" s="2">
        <f t="shared" si="0"/>
        <v>16</v>
      </c>
      <c r="K56" s="37">
        <f t="shared" si="1"/>
        <v>0.59640482639743908</v>
      </c>
      <c r="L56" s="12">
        <f t="shared" si="2"/>
        <v>0.85200689485348446</v>
      </c>
      <c r="M56" s="5">
        <f t="shared" si="3"/>
        <v>420.69999999999982</v>
      </c>
      <c r="N56" s="56">
        <f t="shared" si="6"/>
        <v>30.049999999999986</v>
      </c>
      <c r="O56" s="55" t="s">
        <v>268</v>
      </c>
    </row>
    <row r="57" spans="1:15" x14ac:dyDescent="0.25">
      <c r="A57" s="1">
        <v>53</v>
      </c>
      <c r="B57" s="11" t="s">
        <v>245</v>
      </c>
      <c r="C57" s="11" t="s">
        <v>153</v>
      </c>
      <c r="D57" s="1" t="s">
        <v>220</v>
      </c>
      <c r="E57" s="2">
        <v>4838</v>
      </c>
      <c r="F57" s="6">
        <v>0.35</v>
      </c>
      <c r="G57" s="2">
        <f>(E57*35)/100</f>
        <v>1693.3</v>
      </c>
      <c r="H57" s="2">
        <v>1429</v>
      </c>
      <c r="I57" s="2">
        <v>1442</v>
      </c>
      <c r="J57" s="2">
        <f t="shared" si="0"/>
        <v>13</v>
      </c>
      <c r="K57" s="37">
        <f t="shared" si="1"/>
        <v>0.29805704836709385</v>
      </c>
      <c r="L57" s="12">
        <f t="shared" si="2"/>
        <v>0.85159156676312531</v>
      </c>
      <c r="M57" s="5">
        <f t="shared" si="3"/>
        <v>251.29999999999995</v>
      </c>
      <c r="N57" s="56">
        <f t="shared" si="6"/>
        <v>17.949999999999996</v>
      </c>
      <c r="O57" s="55" t="s">
        <v>268</v>
      </c>
    </row>
    <row r="58" spans="1:15" x14ac:dyDescent="0.25">
      <c r="A58" s="1">
        <v>54</v>
      </c>
      <c r="B58" s="11" t="s">
        <v>252</v>
      </c>
      <c r="C58" s="11" t="s">
        <v>198</v>
      </c>
      <c r="D58" s="1" t="s">
        <v>220</v>
      </c>
      <c r="E58" s="2">
        <v>6195</v>
      </c>
      <c r="F58" s="6">
        <v>0.35</v>
      </c>
      <c r="G58" s="2">
        <f>(E58*35)/100</f>
        <v>2168.25</v>
      </c>
      <c r="H58" s="2">
        <v>1828</v>
      </c>
      <c r="I58" s="2">
        <v>1839</v>
      </c>
      <c r="J58" s="2">
        <f t="shared" si="0"/>
        <v>11</v>
      </c>
      <c r="K58" s="37">
        <f t="shared" si="1"/>
        <v>0.29685230024213077</v>
      </c>
      <c r="L58" s="12">
        <f t="shared" si="2"/>
        <v>0.84814942926323067</v>
      </c>
      <c r="M58" s="5">
        <f t="shared" si="3"/>
        <v>329.25</v>
      </c>
      <c r="N58" s="56">
        <f t="shared" si="6"/>
        <v>23.517857142857142</v>
      </c>
      <c r="O58" s="55" t="s">
        <v>268</v>
      </c>
    </row>
    <row r="59" spans="1:15" x14ac:dyDescent="0.25">
      <c r="A59" s="1">
        <v>55</v>
      </c>
      <c r="B59" s="11" t="s">
        <v>251</v>
      </c>
      <c r="C59" s="11" t="s">
        <v>137</v>
      </c>
      <c r="D59" s="1" t="s">
        <v>219</v>
      </c>
      <c r="E59" s="2">
        <v>12005</v>
      </c>
      <c r="F59" s="6">
        <v>0.55000000000000004</v>
      </c>
      <c r="G59" s="2">
        <f>(E59*55)/100</f>
        <v>6602.75</v>
      </c>
      <c r="H59" s="2">
        <v>5488</v>
      </c>
      <c r="I59" s="2">
        <v>5587</v>
      </c>
      <c r="J59" s="2">
        <f t="shared" si="0"/>
        <v>99</v>
      </c>
      <c r="K59" s="37">
        <f t="shared" si="1"/>
        <v>0.46538942107455228</v>
      </c>
      <c r="L59" s="12">
        <f t="shared" si="2"/>
        <v>0.84616258377191322</v>
      </c>
      <c r="M59" s="5">
        <f t="shared" si="3"/>
        <v>1015.75</v>
      </c>
      <c r="N59" s="56">
        <f t="shared" si="6"/>
        <v>72.553571428571431</v>
      </c>
      <c r="O59" s="55" t="s">
        <v>268</v>
      </c>
    </row>
    <row r="60" spans="1:15" x14ac:dyDescent="0.25">
      <c r="A60" s="1">
        <v>56</v>
      </c>
      <c r="B60" s="11" t="s">
        <v>253</v>
      </c>
      <c r="C60" s="11" t="s">
        <v>33</v>
      </c>
      <c r="D60" s="1"/>
      <c r="E60" s="2">
        <v>12967</v>
      </c>
      <c r="F60" s="6">
        <v>0.7</v>
      </c>
      <c r="G60" s="2">
        <f>(E60*70)/100</f>
        <v>9076.9</v>
      </c>
      <c r="H60" s="2">
        <v>7540</v>
      </c>
      <c r="I60" s="2">
        <v>7624</v>
      </c>
      <c r="J60" s="2">
        <f t="shared" si="0"/>
        <v>84</v>
      </c>
      <c r="K60" s="37">
        <f t="shared" si="1"/>
        <v>0.58795403717128092</v>
      </c>
      <c r="L60" s="12">
        <f t="shared" si="2"/>
        <v>0.83993433881611568</v>
      </c>
      <c r="M60" s="5">
        <f t="shared" si="3"/>
        <v>1452.8999999999996</v>
      </c>
      <c r="N60" s="56">
        <f t="shared" si="6"/>
        <v>103.7785714285714</v>
      </c>
      <c r="O60" s="55" t="s">
        <v>268</v>
      </c>
    </row>
    <row r="61" spans="1:15" x14ac:dyDescent="0.25">
      <c r="A61" s="1">
        <v>57</v>
      </c>
      <c r="B61" s="11" t="s">
        <v>254</v>
      </c>
      <c r="C61" s="11" t="s">
        <v>111</v>
      </c>
      <c r="D61" s="1"/>
      <c r="E61" s="2">
        <v>5987</v>
      </c>
      <c r="F61" s="6">
        <v>0.7</v>
      </c>
      <c r="G61" s="2">
        <f>(E61*70)/100</f>
        <v>4190.8999999999996</v>
      </c>
      <c r="H61" s="2">
        <v>3500</v>
      </c>
      <c r="I61" s="2">
        <v>3520</v>
      </c>
      <c r="J61" s="2">
        <f t="shared" si="0"/>
        <v>20</v>
      </c>
      <c r="K61" s="37">
        <f t="shared" si="1"/>
        <v>0.58794053783196931</v>
      </c>
      <c r="L61" s="12">
        <f t="shared" si="2"/>
        <v>0.83991505404567046</v>
      </c>
      <c r="M61" s="5">
        <f t="shared" si="3"/>
        <v>670.89999999999964</v>
      </c>
      <c r="N61" s="56">
        <f t="shared" si="6"/>
        <v>47.921428571428542</v>
      </c>
      <c r="O61" s="55" t="s">
        <v>268</v>
      </c>
    </row>
    <row r="62" spans="1:15" x14ac:dyDescent="0.25">
      <c r="A62" s="1">
        <v>58</v>
      </c>
      <c r="B62" s="11" t="s">
        <v>253</v>
      </c>
      <c r="C62" s="11" t="s">
        <v>8</v>
      </c>
      <c r="D62" s="1"/>
      <c r="E62" s="2">
        <v>13833</v>
      </c>
      <c r="F62" s="6">
        <v>0.7</v>
      </c>
      <c r="G62" s="2">
        <f>(E62*70)/100</f>
        <v>9683.1</v>
      </c>
      <c r="H62" s="2">
        <v>8034</v>
      </c>
      <c r="I62" s="2">
        <v>8106</v>
      </c>
      <c r="J62" s="2">
        <f t="shared" si="0"/>
        <v>72</v>
      </c>
      <c r="K62" s="37">
        <f t="shared" si="1"/>
        <v>0.58599002385599652</v>
      </c>
      <c r="L62" s="12">
        <f t="shared" si="2"/>
        <v>0.83712860550856649</v>
      </c>
      <c r="M62" s="5">
        <f t="shared" si="3"/>
        <v>1577.1000000000004</v>
      </c>
      <c r="N62" s="56">
        <f t="shared" si="6"/>
        <v>112.65000000000002</v>
      </c>
      <c r="O62" s="55" t="s">
        <v>268</v>
      </c>
    </row>
    <row r="63" spans="1:15" x14ac:dyDescent="0.25">
      <c r="A63" s="1">
        <v>59</v>
      </c>
      <c r="B63" s="11" t="s">
        <v>253</v>
      </c>
      <c r="C63" s="11" t="s">
        <v>93</v>
      </c>
      <c r="D63" s="1"/>
      <c r="E63" s="2">
        <v>20240</v>
      </c>
      <c r="F63" s="6">
        <v>0.7</v>
      </c>
      <c r="G63" s="2">
        <f>(E63*70)/100</f>
        <v>14168</v>
      </c>
      <c r="H63" s="2">
        <v>11709</v>
      </c>
      <c r="I63" s="2">
        <v>11825</v>
      </c>
      <c r="J63" s="2">
        <f t="shared" si="0"/>
        <v>116</v>
      </c>
      <c r="K63" s="37">
        <f t="shared" si="1"/>
        <v>0.58423913043478259</v>
      </c>
      <c r="L63" s="12">
        <f t="shared" si="2"/>
        <v>0.83462732919254656</v>
      </c>
      <c r="M63" s="5">
        <f t="shared" si="3"/>
        <v>2343</v>
      </c>
      <c r="N63" s="56">
        <f t="shared" si="6"/>
        <v>167.35714285714286</v>
      </c>
      <c r="O63" s="55" t="s">
        <v>268</v>
      </c>
    </row>
    <row r="64" spans="1:15" x14ac:dyDescent="0.25">
      <c r="A64" s="1">
        <v>60</v>
      </c>
      <c r="B64" s="11" t="s">
        <v>249</v>
      </c>
      <c r="C64" s="11" t="s">
        <v>67</v>
      </c>
      <c r="D64" s="1" t="s">
        <v>220</v>
      </c>
      <c r="E64" s="2">
        <v>6275</v>
      </c>
      <c r="F64" s="6">
        <v>0.35</v>
      </c>
      <c r="G64" s="2">
        <f>(E64*35)/100</f>
        <v>2196.25</v>
      </c>
      <c r="H64" s="2">
        <v>1832</v>
      </c>
      <c r="I64" s="2">
        <v>1833</v>
      </c>
      <c r="J64" s="2">
        <f t="shared" si="0"/>
        <v>1</v>
      </c>
      <c r="K64" s="37">
        <f t="shared" si="1"/>
        <v>0.29211155378486053</v>
      </c>
      <c r="L64" s="12">
        <f t="shared" si="2"/>
        <v>0.83460443938531592</v>
      </c>
      <c r="M64" s="5">
        <f t="shared" si="3"/>
        <v>363.25</v>
      </c>
      <c r="N64" s="56">
        <f t="shared" si="6"/>
        <v>25.946428571428573</v>
      </c>
      <c r="O64" s="55" t="s">
        <v>268</v>
      </c>
    </row>
    <row r="65" spans="1:15" x14ac:dyDescent="0.25">
      <c r="A65" s="1">
        <v>61</v>
      </c>
      <c r="B65" s="11" t="s">
        <v>244</v>
      </c>
      <c r="C65" s="11" t="s">
        <v>172</v>
      </c>
      <c r="D65" s="1" t="s">
        <v>221</v>
      </c>
      <c r="E65" s="2">
        <v>3351</v>
      </c>
      <c r="F65" s="6">
        <v>0.45</v>
      </c>
      <c r="G65" s="2">
        <f>(E65*45)/100</f>
        <v>1507.95</v>
      </c>
      <c r="H65" s="2">
        <v>1252</v>
      </c>
      <c r="I65" s="2">
        <v>1258</v>
      </c>
      <c r="J65" s="2">
        <f t="shared" si="0"/>
        <v>6</v>
      </c>
      <c r="K65" s="37">
        <f t="shared" si="1"/>
        <v>0.37541032527603702</v>
      </c>
      <c r="L65" s="12">
        <f t="shared" si="2"/>
        <v>0.83424516728008224</v>
      </c>
      <c r="M65" s="5">
        <f t="shared" si="3"/>
        <v>249.95000000000005</v>
      </c>
      <c r="N65" s="56">
        <f t="shared" si="6"/>
        <v>17.853571428571431</v>
      </c>
      <c r="O65" s="55" t="s">
        <v>268</v>
      </c>
    </row>
    <row r="66" spans="1:15" x14ac:dyDescent="0.25">
      <c r="A66" s="1">
        <v>62</v>
      </c>
      <c r="B66" s="11" t="s">
        <v>246</v>
      </c>
      <c r="C66" s="11" t="s">
        <v>129</v>
      </c>
      <c r="D66" s="1" t="s">
        <v>219</v>
      </c>
      <c r="E66" s="2">
        <v>9976</v>
      </c>
      <c r="F66" s="6">
        <v>0.55000000000000004</v>
      </c>
      <c r="G66" s="2">
        <f>(E66*55)/100</f>
        <v>5486.8</v>
      </c>
      <c r="H66" s="2">
        <v>4502</v>
      </c>
      <c r="I66" s="2">
        <v>4565</v>
      </c>
      <c r="J66" s="2">
        <f t="shared" si="0"/>
        <v>63</v>
      </c>
      <c r="K66" s="37">
        <f t="shared" si="1"/>
        <v>0.45759823576583802</v>
      </c>
      <c r="L66" s="12">
        <f t="shared" si="2"/>
        <v>0.83199679230152368</v>
      </c>
      <c r="M66" s="5">
        <f t="shared" si="3"/>
        <v>921.80000000000018</v>
      </c>
      <c r="N66" s="56">
        <f t="shared" si="6"/>
        <v>65.842857142857156</v>
      </c>
      <c r="O66" s="55" t="s">
        <v>268</v>
      </c>
    </row>
    <row r="67" spans="1:15" x14ac:dyDescent="0.25">
      <c r="A67" s="1">
        <v>63</v>
      </c>
      <c r="B67" s="11" t="s">
        <v>253</v>
      </c>
      <c r="C67" s="11" t="s">
        <v>94</v>
      </c>
      <c r="D67" s="1"/>
      <c r="E67" s="2">
        <v>22347</v>
      </c>
      <c r="F67" s="6">
        <v>0.7</v>
      </c>
      <c r="G67" s="2">
        <f>(E67*70)/100</f>
        <v>15642.9</v>
      </c>
      <c r="H67" s="2">
        <v>12905</v>
      </c>
      <c r="I67" s="2">
        <v>13014</v>
      </c>
      <c r="J67" s="2">
        <f t="shared" si="0"/>
        <v>109</v>
      </c>
      <c r="K67" s="37">
        <f t="shared" si="1"/>
        <v>0.58236004832863475</v>
      </c>
      <c r="L67" s="12">
        <f t="shared" si="2"/>
        <v>0.83194292618376386</v>
      </c>
      <c r="M67" s="5">
        <f t="shared" si="3"/>
        <v>2628.8999999999996</v>
      </c>
      <c r="N67" s="56">
        <f t="shared" si="6"/>
        <v>187.77857142857141</v>
      </c>
      <c r="O67" s="55" t="s">
        <v>268</v>
      </c>
    </row>
    <row r="68" spans="1:15" x14ac:dyDescent="0.25">
      <c r="A68" s="1">
        <v>64</v>
      </c>
      <c r="B68" s="11" t="s">
        <v>243</v>
      </c>
      <c r="C68" s="11" t="s">
        <v>122</v>
      </c>
      <c r="D68" s="1" t="s">
        <v>219</v>
      </c>
      <c r="E68" s="2">
        <v>3240</v>
      </c>
      <c r="F68" s="6">
        <v>0.55000000000000004</v>
      </c>
      <c r="G68" s="2">
        <f>(E68*55)/100</f>
        <v>1782</v>
      </c>
      <c r="H68" s="2">
        <v>1470</v>
      </c>
      <c r="I68" s="2">
        <v>1481</v>
      </c>
      <c r="J68" s="2">
        <f t="shared" si="0"/>
        <v>11</v>
      </c>
      <c r="K68" s="37">
        <f t="shared" si="1"/>
        <v>0.45709876543209876</v>
      </c>
      <c r="L68" s="12">
        <f t="shared" si="2"/>
        <v>0.8310886644219978</v>
      </c>
      <c r="M68" s="5">
        <f t="shared" si="3"/>
        <v>301</v>
      </c>
      <c r="N68" s="56">
        <f t="shared" si="6"/>
        <v>21.5</v>
      </c>
      <c r="O68" s="55" t="s">
        <v>268</v>
      </c>
    </row>
    <row r="69" spans="1:15" x14ac:dyDescent="0.25">
      <c r="A69" s="1">
        <v>65</v>
      </c>
      <c r="B69" s="11" t="s">
        <v>245</v>
      </c>
      <c r="C69" s="11" t="s">
        <v>151</v>
      </c>
      <c r="D69" s="1" t="s">
        <v>221</v>
      </c>
      <c r="E69" s="2">
        <v>8224</v>
      </c>
      <c r="F69" s="6">
        <v>0.45</v>
      </c>
      <c r="G69" s="2">
        <f>(E69*45)/100</f>
        <v>3700.8</v>
      </c>
      <c r="H69" s="2">
        <v>3011</v>
      </c>
      <c r="I69" s="2">
        <v>3049</v>
      </c>
      <c r="J69" s="2">
        <f t="shared" ref="J69:J132" si="7">I69-H69</f>
        <v>38</v>
      </c>
      <c r="K69" s="37">
        <f t="shared" ref="K69:K132" si="8">I69/E69</f>
        <v>0.37074416342412453</v>
      </c>
      <c r="L69" s="12">
        <f t="shared" ref="L69:L132" si="9">I69/G69</f>
        <v>0.82387591872027666</v>
      </c>
      <c r="M69" s="5">
        <f t="shared" ref="M69:M132" si="10">G69-I69</f>
        <v>651.80000000000018</v>
      </c>
      <c r="N69" s="56">
        <f t="shared" si="6"/>
        <v>46.557142857142871</v>
      </c>
      <c r="O69" s="55" t="s">
        <v>268</v>
      </c>
    </row>
    <row r="70" spans="1:15" x14ac:dyDescent="0.25">
      <c r="A70" s="1">
        <v>66</v>
      </c>
      <c r="B70" s="11" t="s">
        <v>253</v>
      </c>
      <c r="C70" s="11" t="s">
        <v>7</v>
      </c>
      <c r="D70" s="1"/>
      <c r="E70" s="2">
        <v>14496</v>
      </c>
      <c r="F70" s="6">
        <v>0.7</v>
      </c>
      <c r="G70" s="2">
        <f>(E70*70)/100</f>
        <v>10147.200000000001</v>
      </c>
      <c r="H70" s="2">
        <v>8291</v>
      </c>
      <c r="I70" s="2">
        <v>8349</v>
      </c>
      <c r="J70" s="2">
        <f t="shared" si="7"/>
        <v>58</v>
      </c>
      <c r="K70" s="37">
        <f t="shared" si="8"/>
        <v>0.57595198675496684</v>
      </c>
      <c r="L70" s="12">
        <f t="shared" si="9"/>
        <v>0.82278855250709548</v>
      </c>
      <c r="M70" s="5">
        <f t="shared" si="10"/>
        <v>1798.2000000000007</v>
      </c>
      <c r="N70" s="56">
        <f t="shared" si="6"/>
        <v>128.44285714285721</v>
      </c>
      <c r="O70" s="55" t="s">
        <v>268</v>
      </c>
    </row>
    <row r="71" spans="1:15" x14ac:dyDescent="0.25">
      <c r="A71" s="1">
        <v>67</v>
      </c>
      <c r="B71" s="11" t="s">
        <v>250</v>
      </c>
      <c r="C71" s="11" t="s">
        <v>205</v>
      </c>
      <c r="D71" s="1" t="s">
        <v>220</v>
      </c>
      <c r="E71" s="2">
        <v>7848</v>
      </c>
      <c r="F71" s="6">
        <v>0.35</v>
      </c>
      <c r="G71" s="2">
        <f>(E71*35)/100</f>
        <v>2746.8</v>
      </c>
      <c r="H71" s="2">
        <v>2254</v>
      </c>
      <c r="I71" s="2">
        <v>2258</v>
      </c>
      <c r="J71" s="2">
        <f t="shared" si="7"/>
        <v>4</v>
      </c>
      <c r="K71" s="37">
        <f t="shared" si="8"/>
        <v>0.28771661569826706</v>
      </c>
      <c r="L71" s="12">
        <f t="shared" si="9"/>
        <v>0.82204747342362017</v>
      </c>
      <c r="M71" s="5">
        <f t="shared" si="10"/>
        <v>488.80000000000018</v>
      </c>
      <c r="N71" s="56">
        <f t="shared" si="6"/>
        <v>34.914285714285725</v>
      </c>
      <c r="O71" s="55" t="s">
        <v>268</v>
      </c>
    </row>
    <row r="72" spans="1:15" x14ac:dyDescent="0.25">
      <c r="A72" s="1">
        <v>68</v>
      </c>
      <c r="B72" s="11" t="s">
        <v>253</v>
      </c>
      <c r="C72" s="11" t="s">
        <v>22</v>
      </c>
      <c r="D72" s="1"/>
      <c r="E72" s="2">
        <v>17944</v>
      </c>
      <c r="F72" s="6">
        <v>0.7</v>
      </c>
      <c r="G72" s="2">
        <f>(E72*70)/100</f>
        <v>12560.8</v>
      </c>
      <c r="H72" s="2">
        <v>10204</v>
      </c>
      <c r="I72" s="2">
        <v>10304</v>
      </c>
      <c r="J72" s="2">
        <f t="shared" si="7"/>
        <v>100</v>
      </c>
      <c r="K72" s="37">
        <f t="shared" si="8"/>
        <v>0.57423094070441372</v>
      </c>
      <c r="L72" s="12">
        <f t="shared" si="9"/>
        <v>0.82032991529201971</v>
      </c>
      <c r="M72" s="5">
        <f t="shared" si="10"/>
        <v>2256.7999999999993</v>
      </c>
      <c r="N72" s="56">
        <f t="shared" si="6"/>
        <v>161.19999999999996</v>
      </c>
      <c r="O72" s="55" t="s">
        <v>268</v>
      </c>
    </row>
    <row r="73" spans="1:15" x14ac:dyDescent="0.25">
      <c r="A73" s="1">
        <v>69</v>
      </c>
      <c r="B73" s="11" t="s">
        <v>248</v>
      </c>
      <c r="C73" s="11" t="s">
        <v>39</v>
      </c>
      <c r="D73" s="1" t="s">
        <v>221</v>
      </c>
      <c r="E73" s="2">
        <v>4894</v>
      </c>
      <c r="F73" s="6">
        <v>0.45</v>
      </c>
      <c r="G73" s="2">
        <f>(E73*45)/100</f>
        <v>2202.3000000000002</v>
      </c>
      <c r="H73" s="2">
        <v>1790</v>
      </c>
      <c r="I73" s="2">
        <v>1795</v>
      </c>
      <c r="J73" s="2">
        <f t="shared" si="7"/>
        <v>5</v>
      </c>
      <c r="K73" s="37">
        <f t="shared" si="8"/>
        <v>0.36677564364527993</v>
      </c>
      <c r="L73" s="12">
        <f t="shared" si="9"/>
        <v>0.81505698587839981</v>
      </c>
      <c r="M73" s="5">
        <f t="shared" si="10"/>
        <v>407.30000000000018</v>
      </c>
      <c r="N73" s="56">
        <f t="shared" si="6"/>
        <v>29.092857142857156</v>
      </c>
      <c r="O73" s="55" t="s">
        <v>268</v>
      </c>
    </row>
    <row r="74" spans="1:15" x14ac:dyDescent="0.25">
      <c r="A74" s="1">
        <v>70</v>
      </c>
      <c r="B74" s="11" t="s">
        <v>253</v>
      </c>
      <c r="C74" s="11" t="s">
        <v>92</v>
      </c>
      <c r="D74" s="1"/>
      <c r="E74" s="2">
        <v>23250</v>
      </c>
      <c r="F74" s="6">
        <v>0.7</v>
      </c>
      <c r="G74" s="2">
        <f>(E74*70)/100</f>
        <v>16275</v>
      </c>
      <c r="H74" s="2">
        <v>13125</v>
      </c>
      <c r="I74" s="2">
        <v>13253</v>
      </c>
      <c r="J74" s="2">
        <f t="shared" si="7"/>
        <v>128</v>
      </c>
      <c r="K74" s="37">
        <f t="shared" si="8"/>
        <v>0.57002150537634411</v>
      </c>
      <c r="L74" s="12">
        <f t="shared" si="9"/>
        <v>0.81431643625192007</v>
      </c>
      <c r="M74" s="5">
        <f t="shared" si="10"/>
        <v>3022</v>
      </c>
      <c r="N74" s="56">
        <f t="shared" si="6"/>
        <v>215.85714285714286</v>
      </c>
      <c r="O74" s="55" t="s">
        <v>268</v>
      </c>
    </row>
    <row r="75" spans="1:15" x14ac:dyDescent="0.25">
      <c r="A75" s="1">
        <v>71</v>
      </c>
      <c r="B75" s="11" t="s">
        <v>253</v>
      </c>
      <c r="C75" s="11" t="s">
        <v>97</v>
      </c>
      <c r="D75" s="1"/>
      <c r="E75" s="2">
        <v>18278</v>
      </c>
      <c r="F75" s="6">
        <v>0.7</v>
      </c>
      <c r="G75" s="2">
        <f>(E75*70)/100</f>
        <v>12794.6</v>
      </c>
      <c r="H75" s="2">
        <v>10245</v>
      </c>
      <c r="I75" s="2">
        <v>10406</v>
      </c>
      <c r="J75" s="2">
        <f t="shared" si="7"/>
        <v>161</v>
      </c>
      <c r="K75" s="37">
        <f t="shared" si="8"/>
        <v>0.56931830616041146</v>
      </c>
      <c r="L75" s="12">
        <f t="shared" si="9"/>
        <v>0.81331186594344484</v>
      </c>
      <c r="M75" s="5">
        <f t="shared" si="10"/>
        <v>2388.6000000000004</v>
      </c>
      <c r="N75" s="56">
        <f t="shared" si="6"/>
        <v>170.61428571428573</v>
      </c>
      <c r="O75" s="55" t="s">
        <v>268</v>
      </c>
    </row>
    <row r="76" spans="1:15" x14ac:dyDescent="0.25">
      <c r="A76" s="1">
        <v>72</v>
      </c>
      <c r="B76" s="11" t="s">
        <v>254</v>
      </c>
      <c r="C76" s="11" t="s">
        <v>110</v>
      </c>
      <c r="D76" s="1"/>
      <c r="E76" s="2">
        <v>5732</v>
      </c>
      <c r="F76" s="6">
        <v>0.7</v>
      </c>
      <c r="G76" s="2">
        <f>(E76*70)/100</f>
        <v>4012.4</v>
      </c>
      <c r="H76" s="2">
        <v>3255</v>
      </c>
      <c r="I76" s="2">
        <v>3263</v>
      </c>
      <c r="J76" s="2">
        <f t="shared" si="7"/>
        <v>8</v>
      </c>
      <c r="K76" s="37">
        <f t="shared" si="8"/>
        <v>0.56926029309141657</v>
      </c>
      <c r="L76" s="12">
        <f t="shared" si="9"/>
        <v>0.81322899013059513</v>
      </c>
      <c r="M76" s="5">
        <f t="shared" si="10"/>
        <v>749.40000000000009</v>
      </c>
      <c r="N76" s="56">
        <f t="shared" si="6"/>
        <v>53.528571428571432</v>
      </c>
      <c r="O76" s="55" t="s">
        <v>268</v>
      </c>
    </row>
    <row r="77" spans="1:15" x14ac:dyDescent="0.25">
      <c r="A77" s="1">
        <v>73</v>
      </c>
      <c r="B77" s="11" t="s">
        <v>252</v>
      </c>
      <c r="C77" s="11" t="s">
        <v>192</v>
      </c>
      <c r="D77" s="1" t="s">
        <v>219</v>
      </c>
      <c r="E77" s="2">
        <v>6566</v>
      </c>
      <c r="F77" s="6">
        <v>0.55000000000000004</v>
      </c>
      <c r="G77" s="2">
        <f>(E77*55)/100</f>
        <v>3611.3</v>
      </c>
      <c r="H77" s="2">
        <v>2900</v>
      </c>
      <c r="I77" s="2">
        <v>2934</v>
      </c>
      <c r="J77" s="2">
        <f t="shared" si="7"/>
        <v>34</v>
      </c>
      <c r="K77" s="37">
        <f t="shared" si="8"/>
        <v>0.44684739567468779</v>
      </c>
      <c r="L77" s="12">
        <f t="shared" si="9"/>
        <v>0.8124498103176141</v>
      </c>
      <c r="M77" s="5">
        <f t="shared" si="10"/>
        <v>677.30000000000018</v>
      </c>
      <c r="N77" s="56">
        <f t="shared" si="6"/>
        <v>48.378571428571441</v>
      </c>
      <c r="O77" s="55" t="s">
        <v>268</v>
      </c>
    </row>
    <row r="78" spans="1:15" x14ac:dyDescent="0.25">
      <c r="A78" s="1">
        <v>74</v>
      </c>
      <c r="B78" s="11" t="s">
        <v>253</v>
      </c>
      <c r="C78" s="11" t="s">
        <v>98</v>
      </c>
      <c r="D78" s="1"/>
      <c r="E78" s="2">
        <v>14867</v>
      </c>
      <c r="F78" s="6">
        <v>0.7</v>
      </c>
      <c r="G78" s="2">
        <f>(E78*70)/100</f>
        <v>10406.9</v>
      </c>
      <c r="H78" s="2">
        <v>8321</v>
      </c>
      <c r="I78" s="2">
        <v>8393</v>
      </c>
      <c r="J78" s="2">
        <f t="shared" si="7"/>
        <v>72</v>
      </c>
      <c r="K78" s="37">
        <f t="shared" si="8"/>
        <v>0.56453891168359449</v>
      </c>
      <c r="L78" s="12">
        <f t="shared" si="9"/>
        <v>0.80648415954799224</v>
      </c>
      <c r="M78" s="5">
        <f t="shared" si="10"/>
        <v>2013.8999999999996</v>
      </c>
      <c r="N78" s="56">
        <f t="shared" si="6"/>
        <v>143.84999999999997</v>
      </c>
      <c r="O78" s="55" t="s">
        <v>268</v>
      </c>
    </row>
    <row r="79" spans="1:15" x14ac:dyDescent="0.25">
      <c r="A79" s="1">
        <v>75</v>
      </c>
      <c r="B79" s="11" t="s">
        <v>246</v>
      </c>
      <c r="C79" s="11" t="s">
        <v>132</v>
      </c>
      <c r="D79" s="1" t="s">
        <v>219</v>
      </c>
      <c r="E79" s="2">
        <v>5948</v>
      </c>
      <c r="F79" s="6">
        <v>0.55000000000000004</v>
      </c>
      <c r="G79" s="2">
        <f>(E79*55)/100</f>
        <v>3271.4</v>
      </c>
      <c r="H79" s="2">
        <v>2621</v>
      </c>
      <c r="I79" s="2">
        <v>2637</v>
      </c>
      <c r="J79" s="2">
        <f t="shared" si="7"/>
        <v>16</v>
      </c>
      <c r="K79" s="37">
        <f t="shared" si="8"/>
        <v>0.44334229993275048</v>
      </c>
      <c r="L79" s="12">
        <f t="shared" si="9"/>
        <v>0.80607690896863726</v>
      </c>
      <c r="M79" s="5">
        <f t="shared" si="10"/>
        <v>634.40000000000009</v>
      </c>
      <c r="N79" s="56">
        <f t="shared" si="6"/>
        <v>45.314285714285724</v>
      </c>
      <c r="O79" s="55" t="s">
        <v>268</v>
      </c>
    </row>
    <row r="80" spans="1:15" x14ac:dyDescent="0.25">
      <c r="A80" s="1">
        <v>76</v>
      </c>
      <c r="B80" s="11" t="s">
        <v>254</v>
      </c>
      <c r="C80" s="11" t="s">
        <v>105</v>
      </c>
      <c r="D80" s="1"/>
      <c r="E80" s="2">
        <v>15753</v>
      </c>
      <c r="F80" s="6">
        <v>0.7</v>
      </c>
      <c r="G80" s="2">
        <f>(E80*70)/100</f>
        <v>11027.1</v>
      </c>
      <c r="H80" s="2">
        <v>8807</v>
      </c>
      <c r="I80" s="2">
        <v>8850</v>
      </c>
      <c r="J80" s="2">
        <f t="shared" si="7"/>
        <v>43</v>
      </c>
      <c r="K80" s="37">
        <f t="shared" si="8"/>
        <v>0.5617977528089888</v>
      </c>
      <c r="L80" s="12">
        <f t="shared" si="9"/>
        <v>0.8025682182985554</v>
      </c>
      <c r="M80" s="5">
        <f t="shared" si="10"/>
        <v>2177.1000000000004</v>
      </c>
      <c r="N80" s="56">
        <f t="shared" si="6"/>
        <v>155.5071428571429</v>
      </c>
      <c r="O80" s="55" t="s">
        <v>268</v>
      </c>
    </row>
    <row r="81" spans="1:15" x14ac:dyDescent="0.25">
      <c r="A81" s="1">
        <v>77</v>
      </c>
      <c r="B81" s="11" t="s">
        <v>239</v>
      </c>
      <c r="C81" s="11" t="s">
        <v>20</v>
      </c>
      <c r="D81" s="1"/>
      <c r="E81" s="2">
        <v>6979</v>
      </c>
      <c r="F81" s="6">
        <v>0.7</v>
      </c>
      <c r="G81" s="2">
        <f>(E81*70)/100</f>
        <v>4885.3</v>
      </c>
      <c r="H81" s="2">
        <v>3872</v>
      </c>
      <c r="I81" s="2">
        <v>3897</v>
      </c>
      <c r="J81" s="2">
        <f t="shared" si="7"/>
        <v>25</v>
      </c>
      <c r="K81" s="37">
        <f t="shared" si="8"/>
        <v>0.5583894540765153</v>
      </c>
      <c r="L81" s="12">
        <f t="shared" si="9"/>
        <v>0.79769922010930749</v>
      </c>
      <c r="M81" s="5">
        <f t="shared" si="10"/>
        <v>988.30000000000018</v>
      </c>
      <c r="N81" s="56">
        <f t="shared" si="6"/>
        <v>70.592857142857156</v>
      </c>
      <c r="O81" s="55" t="s">
        <v>268</v>
      </c>
    </row>
    <row r="82" spans="1:15" x14ac:dyDescent="0.25">
      <c r="A82" s="1">
        <v>78</v>
      </c>
      <c r="B82" s="11" t="s">
        <v>243</v>
      </c>
      <c r="C82" s="11" t="s">
        <v>121</v>
      </c>
      <c r="D82" s="1" t="s">
        <v>219</v>
      </c>
      <c r="E82" s="2">
        <v>11318</v>
      </c>
      <c r="F82" s="6">
        <v>0.55000000000000004</v>
      </c>
      <c r="G82" s="2">
        <f>(E82*55)/100</f>
        <v>6224.9</v>
      </c>
      <c r="H82" s="2">
        <v>4885</v>
      </c>
      <c r="I82" s="2">
        <v>4964</v>
      </c>
      <c r="J82" s="2">
        <f t="shared" si="7"/>
        <v>79</v>
      </c>
      <c r="K82" s="37">
        <f t="shared" si="8"/>
        <v>0.43859339105849088</v>
      </c>
      <c r="L82" s="12">
        <f t="shared" si="9"/>
        <v>0.79744252919725622</v>
      </c>
      <c r="M82" s="5">
        <f t="shared" si="10"/>
        <v>1260.8999999999996</v>
      </c>
      <c r="N82" s="56">
        <f t="shared" si="6"/>
        <v>90.064285714285688</v>
      </c>
      <c r="O82" s="55" t="s">
        <v>268</v>
      </c>
    </row>
    <row r="83" spans="1:15" x14ac:dyDescent="0.25">
      <c r="A83" s="1">
        <v>79</v>
      </c>
      <c r="B83" s="11" t="s">
        <v>239</v>
      </c>
      <c r="C83" s="11" t="s">
        <v>24</v>
      </c>
      <c r="D83" s="1" t="s">
        <v>219</v>
      </c>
      <c r="E83" s="2">
        <v>7268</v>
      </c>
      <c r="F83" s="6">
        <v>0.55000000000000004</v>
      </c>
      <c r="G83" s="2">
        <f>(E83*55)/100</f>
        <v>3997.4</v>
      </c>
      <c r="H83" s="2">
        <v>3130</v>
      </c>
      <c r="I83" s="2">
        <v>3184</v>
      </c>
      <c r="J83" s="2">
        <f t="shared" si="7"/>
        <v>54</v>
      </c>
      <c r="K83" s="37">
        <f t="shared" si="8"/>
        <v>0.43808475509080902</v>
      </c>
      <c r="L83" s="12">
        <f t="shared" si="9"/>
        <v>0.79651773652874369</v>
      </c>
      <c r="M83" s="5">
        <f t="shared" si="10"/>
        <v>813.40000000000009</v>
      </c>
      <c r="N83" s="56">
        <f t="shared" si="6"/>
        <v>58.100000000000009</v>
      </c>
      <c r="O83" s="55" t="s">
        <v>268</v>
      </c>
    </row>
    <row r="84" spans="1:15" x14ac:dyDescent="0.25">
      <c r="A84" s="1">
        <v>80</v>
      </c>
      <c r="B84" s="11" t="s">
        <v>253</v>
      </c>
      <c r="C84" s="11" t="s">
        <v>103</v>
      </c>
      <c r="D84" s="1" t="s">
        <v>219</v>
      </c>
      <c r="E84" s="2">
        <v>4908</v>
      </c>
      <c r="F84" s="6">
        <v>0.55000000000000004</v>
      </c>
      <c r="G84" s="2">
        <f>(E84*55)/100</f>
        <v>2699.4</v>
      </c>
      <c r="H84" s="2">
        <v>2086</v>
      </c>
      <c r="I84" s="2">
        <v>2122</v>
      </c>
      <c r="J84" s="2">
        <f t="shared" si="7"/>
        <v>36</v>
      </c>
      <c r="K84" s="37">
        <f t="shared" si="8"/>
        <v>0.4323553382233089</v>
      </c>
      <c r="L84" s="12">
        <f t="shared" si="9"/>
        <v>0.78610061495147066</v>
      </c>
      <c r="M84" s="5">
        <f t="shared" si="10"/>
        <v>577.40000000000009</v>
      </c>
      <c r="N84" s="56">
        <f t="shared" si="6"/>
        <v>41.242857142857147</v>
      </c>
      <c r="O84" s="55" t="s">
        <v>268</v>
      </c>
    </row>
    <row r="85" spans="1:15" x14ac:dyDescent="0.25">
      <c r="A85" s="1">
        <v>81</v>
      </c>
      <c r="B85" s="11" t="s">
        <v>250</v>
      </c>
      <c r="C85" s="11" t="s">
        <v>203</v>
      </c>
      <c r="D85" s="1" t="s">
        <v>220</v>
      </c>
      <c r="E85" s="2">
        <v>5105</v>
      </c>
      <c r="F85" s="6">
        <v>0.35</v>
      </c>
      <c r="G85" s="2">
        <f>(E85*35)/100</f>
        <v>1786.75</v>
      </c>
      <c r="H85" s="2">
        <v>1394</v>
      </c>
      <c r="I85" s="2">
        <v>1396</v>
      </c>
      <c r="J85" s="2">
        <f t="shared" si="7"/>
        <v>2</v>
      </c>
      <c r="K85" s="37">
        <f t="shared" si="8"/>
        <v>0.27345739471106756</v>
      </c>
      <c r="L85" s="12">
        <f t="shared" si="9"/>
        <v>0.78130684203162171</v>
      </c>
      <c r="M85" s="5">
        <f t="shared" si="10"/>
        <v>390.75</v>
      </c>
      <c r="N85" s="56">
        <f t="shared" si="6"/>
        <v>27.910714285714285</v>
      </c>
      <c r="O85" s="55" t="s">
        <v>268</v>
      </c>
    </row>
    <row r="86" spans="1:15" x14ac:dyDescent="0.25">
      <c r="A86" s="1">
        <v>82</v>
      </c>
      <c r="B86" s="11" t="s">
        <v>252</v>
      </c>
      <c r="C86" s="11" t="s">
        <v>196</v>
      </c>
      <c r="D86" s="1" t="s">
        <v>221</v>
      </c>
      <c r="E86" s="2">
        <v>5392</v>
      </c>
      <c r="F86" s="6">
        <v>0.45</v>
      </c>
      <c r="G86" s="2">
        <f>(E86*45)/100</f>
        <v>2426.4</v>
      </c>
      <c r="H86" s="2">
        <v>1869</v>
      </c>
      <c r="I86" s="2">
        <v>1895</v>
      </c>
      <c r="J86" s="2">
        <f t="shared" si="7"/>
        <v>26</v>
      </c>
      <c r="K86" s="37">
        <f t="shared" si="8"/>
        <v>0.35144658753709201</v>
      </c>
      <c r="L86" s="12">
        <f t="shared" si="9"/>
        <v>0.78099241674909325</v>
      </c>
      <c r="M86" s="5">
        <f t="shared" si="10"/>
        <v>531.40000000000009</v>
      </c>
      <c r="N86" s="56">
        <f t="shared" si="6"/>
        <v>37.957142857142863</v>
      </c>
      <c r="O86" s="55" t="s">
        <v>268</v>
      </c>
    </row>
    <row r="87" spans="1:15" x14ac:dyDescent="0.25">
      <c r="A87" s="1">
        <v>83</v>
      </c>
      <c r="B87" s="11" t="s">
        <v>243</v>
      </c>
      <c r="C87" s="11" t="s">
        <v>118</v>
      </c>
      <c r="D87" s="1" t="s">
        <v>219</v>
      </c>
      <c r="E87" s="2">
        <v>4542</v>
      </c>
      <c r="F87" s="6">
        <v>0.55000000000000004</v>
      </c>
      <c r="G87" s="2">
        <f>(E87*55)/100</f>
        <v>2498.1</v>
      </c>
      <c r="H87" s="2">
        <v>1932</v>
      </c>
      <c r="I87" s="2">
        <v>1947</v>
      </c>
      <c r="J87" s="2">
        <f t="shared" si="7"/>
        <v>15</v>
      </c>
      <c r="K87" s="37">
        <f t="shared" si="8"/>
        <v>0.428665785997358</v>
      </c>
      <c r="L87" s="12">
        <f t="shared" si="9"/>
        <v>0.77939233817701459</v>
      </c>
      <c r="M87" s="5">
        <f t="shared" si="10"/>
        <v>551.09999999999991</v>
      </c>
      <c r="N87" s="56">
        <f t="shared" si="6"/>
        <v>39.364285714285707</v>
      </c>
      <c r="O87" s="55" t="s">
        <v>268</v>
      </c>
    </row>
    <row r="88" spans="1:15" x14ac:dyDescent="0.25">
      <c r="A88" s="1">
        <v>84</v>
      </c>
      <c r="B88" s="11" t="s">
        <v>242</v>
      </c>
      <c r="C88" s="11" t="s">
        <v>168</v>
      </c>
      <c r="D88" s="1" t="s">
        <v>219</v>
      </c>
      <c r="E88" s="2">
        <v>4720</v>
      </c>
      <c r="F88" s="6">
        <v>0.55000000000000004</v>
      </c>
      <c r="G88" s="2">
        <f>(E88*55)/100</f>
        <v>2596</v>
      </c>
      <c r="H88" s="2">
        <v>1964</v>
      </c>
      <c r="I88" s="2">
        <v>2004</v>
      </c>
      <c r="J88" s="2">
        <f t="shared" si="7"/>
        <v>40</v>
      </c>
      <c r="K88" s="37">
        <f t="shared" si="8"/>
        <v>0.4245762711864407</v>
      </c>
      <c r="L88" s="12">
        <f t="shared" si="9"/>
        <v>0.77195685670261938</v>
      </c>
      <c r="M88" s="5">
        <f t="shared" si="10"/>
        <v>592</v>
      </c>
      <c r="N88" s="56">
        <f t="shared" si="6"/>
        <v>42.285714285714285</v>
      </c>
      <c r="O88" s="55" t="s">
        <v>268</v>
      </c>
    </row>
    <row r="89" spans="1:15" x14ac:dyDescent="0.25">
      <c r="A89" s="1">
        <v>85</v>
      </c>
      <c r="B89" s="11" t="s">
        <v>248</v>
      </c>
      <c r="C89" s="11" t="s">
        <v>113</v>
      </c>
      <c r="D89" s="1"/>
      <c r="E89" s="2">
        <v>19652</v>
      </c>
      <c r="F89" s="6">
        <v>0.7</v>
      </c>
      <c r="G89" s="2">
        <f>(E89*70)/100</f>
        <v>13756.4</v>
      </c>
      <c r="H89" s="2">
        <v>10501</v>
      </c>
      <c r="I89" s="2">
        <v>10583</v>
      </c>
      <c r="J89" s="2">
        <f t="shared" si="7"/>
        <v>82</v>
      </c>
      <c r="K89" s="37">
        <f t="shared" si="8"/>
        <v>0.53852025239161405</v>
      </c>
      <c r="L89" s="12">
        <f t="shared" si="9"/>
        <v>0.76931464627373447</v>
      </c>
      <c r="M89" s="5">
        <f t="shared" si="10"/>
        <v>3173.3999999999996</v>
      </c>
      <c r="N89" s="56">
        <f t="shared" si="6"/>
        <v>226.67142857142855</v>
      </c>
      <c r="O89" s="55" t="s">
        <v>268</v>
      </c>
    </row>
    <row r="90" spans="1:15" x14ac:dyDescent="0.25">
      <c r="A90" s="1">
        <v>86</v>
      </c>
      <c r="B90" s="11" t="s">
        <v>254</v>
      </c>
      <c r="C90" s="11" t="s">
        <v>112</v>
      </c>
      <c r="D90" s="1"/>
      <c r="E90" s="2">
        <v>5826</v>
      </c>
      <c r="F90" s="6">
        <v>0.7</v>
      </c>
      <c r="G90" s="2">
        <f>(E90*70)/100</f>
        <v>4078.2</v>
      </c>
      <c r="H90" s="2">
        <v>3098</v>
      </c>
      <c r="I90" s="2">
        <v>3116</v>
      </c>
      <c r="J90" s="2">
        <f t="shared" si="7"/>
        <v>18</v>
      </c>
      <c r="K90" s="37">
        <f t="shared" si="8"/>
        <v>0.5348438036388603</v>
      </c>
      <c r="L90" s="12">
        <f t="shared" si="9"/>
        <v>0.76406257662694332</v>
      </c>
      <c r="M90" s="5">
        <f t="shared" si="10"/>
        <v>962.19999999999982</v>
      </c>
      <c r="N90" s="56">
        <f t="shared" si="6"/>
        <v>68.728571428571414</v>
      </c>
      <c r="O90" s="55" t="s">
        <v>268</v>
      </c>
    </row>
    <row r="91" spans="1:15" x14ac:dyDescent="0.25">
      <c r="A91" s="1">
        <v>87</v>
      </c>
      <c r="B91" s="11" t="s">
        <v>249</v>
      </c>
      <c r="C91" s="11" t="s">
        <v>1</v>
      </c>
      <c r="D91" s="1" t="s">
        <v>220</v>
      </c>
      <c r="E91" s="2">
        <v>2698</v>
      </c>
      <c r="F91" s="6">
        <v>0.35</v>
      </c>
      <c r="G91" s="2">
        <f>(E91*35)/100</f>
        <v>944.3</v>
      </c>
      <c r="H91" s="2">
        <v>716</v>
      </c>
      <c r="I91" s="2">
        <v>721</v>
      </c>
      <c r="J91" s="2">
        <f t="shared" si="7"/>
        <v>5</v>
      </c>
      <c r="K91" s="37">
        <f t="shared" si="8"/>
        <v>0.26723498888065234</v>
      </c>
      <c r="L91" s="12">
        <f t="shared" si="9"/>
        <v>0.76352853965900669</v>
      </c>
      <c r="M91" s="5">
        <f t="shared" si="10"/>
        <v>223.29999999999995</v>
      </c>
      <c r="N91" s="56">
        <f t="shared" si="6"/>
        <v>15.949999999999998</v>
      </c>
      <c r="O91" s="55" t="s">
        <v>268</v>
      </c>
    </row>
    <row r="92" spans="1:15" x14ac:dyDescent="0.25">
      <c r="A92" s="1">
        <v>88</v>
      </c>
      <c r="B92" s="11" t="s">
        <v>245</v>
      </c>
      <c r="C92" s="11" t="s">
        <v>58</v>
      </c>
      <c r="D92" s="1" t="s">
        <v>221</v>
      </c>
      <c r="E92" s="2">
        <v>6341</v>
      </c>
      <c r="F92" s="6">
        <v>0.45</v>
      </c>
      <c r="G92" s="2">
        <f>(E92*45)/100</f>
        <v>2853.45</v>
      </c>
      <c r="H92" s="2">
        <v>2173</v>
      </c>
      <c r="I92" s="2">
        <v>2178</v>
      </c>
      <c r="J92" s="2">
        <f t="shared" si="7"/>
        <v>5</v>
      </c>
      <c r="K92" s="37">
        <f t="shared" si="8"/>
        <v>0.34347894653840089</v>
      </c>
      <c r="L92" s="12">
        <f t="shared" si="9"/>
        <v>0.76328654786311312</v>
      </c>
      <c r="M92" s="5">
        <f t="shared" si="10"/>
        <v>675.44999999999982</v>
      </c>
      <c r="N92" s="56">
        <f t="shared" si="6"/>
        <v>48.246428571428559</v>
      </c>
      <c r="O92" s="55" t="s">
        <v>268</v>
      </c>
    </row>
    <row r="93" spans="1:15" x14ac:dyDescent="0.25">
      <c r="A93" s="1">
        <v>89</v>
      </c>
      <c r="B93" s="11" t="s">
        <v>244</v>
      </c>
      <c r="C93" s="11" t="s">
        <v>175</v>
      </c>
      <c r="D93" s="1"/>
      <c r="E93" s="2">
        <v>7255</v>
      </c>
      <c r="F93" s="6">
        <v>0.7</v>
      </c>
      <c r="G93" s="2">
        <f>(E93*70)/100</f>
        <v>5078.5</v>
      </c>
      <c r="H93" s="2">
        <v>3842</v>
      </c>
      <c r="I93" s="2">
        <v>3873</v>
      </c>
      <c r="J93" s="2">
        <f t="shared" si="7"/>
        <v>31</v>
      </c>
      <c r="K93" s="37">
        <f t="shared" si="8"/>
        <v>0.53383873190902831</v>
      </c>
      <c r="L93" s="12">
        <f t="shared" si="9"/>
        <v>0.76262675987004036</v>
      </c>
      <c r="M93" s="5">
        <f t="shared" si="10"/>
        <v>1205.5</v>
      </c>
      <c r="N93" s="56">
        <f t="shared" si="6"/>
        <v>86.107142857142861</v>
      </c>
      <c r="O93" s="55" t="s">
        <v>268</v>
      </c>
    </row>
    <row r="94" spans="1:15" x14ac:dyDescent="0.25">
      <c r="A94" s="1">
        <v>90</v>
      </c>
      <c r="B94" s="11" t="s">
        <v>245</v>
      </c>
      <c r="C94" s="11" t="s">
        <v>150</v>
      </c>
      <c r="D94" s="1" t="s">
        <v>219</v>
      </c>
      <c r="E94" s="2">
        <v>8319</v>
      </c>
      <c r="F94" s="6">
        <v>0.55000000000000004</v>
      </c>
      <c r="G94" s="2">
        <f>(E94*55)/100</f>
        <v>4575.45</v>
      </c>
      <c r="H94" s="2">
        <v>3400</v>
      </c>
      <c r="I94" s="2">
        <v>3418</v>
      </c>
      <c r="J94" s="2">
        <f t="shared" si="7"/>
        <v>18</v>
      </c>
      <c r="K94" s="37">
        <f t="shared" si="8"/>
        <v>0.41086669070801779</v>
      </c>
      <c r="L94" s="12">
        <f t="shared" si="9"/>
        <v>0.74703034674185054</v>
      </c>
      <c r="M94" s="5">
        <f t="shared" si="10"/>
        <v>1157.4499999999998</v>
      </c>
      <c r="N94" s="56">
        <f t="shared" si="6"/>
        <v>82.674999999999983</v>
      </c>
      <c r="O94" s="55" t="s">
        <v>268</v>
      </c>
    </row>
    <row r="95" spans="1:15" x14ac:dyDescent="0.25">
      <c r="A95" s="1">
        <v>91</v>
      </c>
      <c r="B95" s="11" t="s">
        <v>255</v>
      </c>
      <c r="C95" s="11" t="s">
        <v>187</v>
      </c>
      <c r="D95" s="1"/>
      <c r="E95" s="2">
        <v>5669</v>
      </c>
      <c r="F95" s="6">
        <v>0.7</v>
      </c>
      <c r="G95" s="2">
        <f>(E95*70)/100</f>
        <v>3968.3</v>
      </c>
      <c r="H95" s="2">
        <v>2921</v>
      </c>
      <c r="I95" s="2">
        <v>2959</v>
      </c>
      <c r="J95" s="2">
        <f t="shared" si="7"/>
        <v>38</v>
      </c>
      <c r="K95" s="37">
        <f t="shared" si="8"/>
        <v>0.52196154524607519</v>
      </c>
      <c r="L95" s="12">
        <f t="shared" si="9"/>
        <v>0.74565935035153585</v>
      </c>
      <c r="M95" s="5">
        <f t="shared" si="10"/>
        <v>1009.3000000000002</v>
      </c>
      <c r="N95" s="56">
        <f t="shared" si="6"/>
        <v>72.092857142857156</v>
      </c>
      <c r="O95" s="55" t="s">
        <v>268</v>
      </c>
    </row>
    <row r="96" spans="1:15" x14ac:dyDescent="0.25">
      <c r="A96" s="1">
        <v>92</v>
      </c>
      <c r="B96" s="11" t="s">
        <v>246</v>
      </c>
      <c r="C96" s="11" t="s">
        <v>130</v>
      </c>
      <c r="D96" s="1"/>
      <c r="E96" s="2">
        <v>9025</v>
      </c>
      <c r="F96" s="6">
        <v>0.7</v>
      </c>
      <c r="G96" s="2">
        <f>(E96*70)/100</f>
        <v>6317.5</v>
      </c>
      <c r="H96" s="2">
        <v>4598</v>
      </c>
      <c r="I96" s="2">
        <v>4662</v>
      </c>
      <c r="J96" s="2">
        <f t="shared" si="7"/>
        <v>64</v>
      </c>
      <c r="K96" s="37">
        <f t="shared" si="8"/>
        <v>0.51656509695290864</v>
      </c>
      <c r="L96" s="12">
        <f t="shared" si="9"/>
        <v>0.73795013850415514</v>
      </c>
      <c r="M96" s="5">
        <f t="shared" si="10"/>
        <v>1655.5</v>
      </c>
      <c r="N96" s="56">
        <f t="shared" si="6"/>
        <v>118.25</v>
      </c>
      <c r="O96" s="55" t="s">
        <v>268</v>
      </c>
    </row>
    <row r="97" spans="1:15" x14ac:dyDescent="0.25">
      <c r="A97" s="1">
        <v>93</v>
      </c>
      <c r="B97" s="11" t="s">
        <v>243</v>
      </c>
      <c r="C97" s="11" t="s">
        <v>124</v>
      </c>
      <c r="D97" s="1" t="s">
        <v>221</v>
      </c>
      <c r="E97" s="2">
        <v>6479</v>
      </c>
      <c r="F97" s="6">
        <v>0.45</v>
      </c>
      <c r="G97" s="2">
        <f>(E97*45)/100</f>
        <v>2915.55</v>
      </c>
      <c r="H97" s="2">
        <v>2096</v>
      </c>
      <c r="I97" s="2">
        <v>2149</v>
      </c>
      <c r="J97" s="2">
        <f t="shared" si="7"/>
        <v>53</v>
      </c>
      <c r="K97" s="37">
        <f t="shared" si="8"/>
        <v>0.33168698873282915</v>
      </c>
      <c r="L97" s="12">
        <f t="shared" si="9"/>
        <v>0.73708219718406476</v>
      </c>
      <c r="M97" s="5">
        <f t="shared" si="10"/>
        <v>766.55000000000018</v>
      </c>
      <c r="N97" s="56">
        <f t="shared" si="6"/>
        <v>54.753571428571441</v>
      </c>
      <c r="O97" s="55" t="s">
        <v>268</v>
      </c>
    </row>
    <row r="98" spans="1:15" x14ac:dyDescent="0.25">
      <c r="A98" s="1">
        <v>94</v>
      </c>
      <c r="B98" s="11" t="s">
        <v>246</v>
      </c>
      <c r="C98" s="11" t="s">
        <v>131</v>
      </c>
      <c r="D98" s="1" t="s">
        <v>219</v>
      </c>
      <c r="E98" s="2">
        <v>5780</v>
      </c>
      <c r="F98" s="6">
        <v>0.55000000000000004</v>
      </c>
      <c r="G98" s="2">
        <f>(E98*55)/100</f>
        <v>3179</v>
      </c>
      <c r="H98" s="2">
        <v>2301</v>
      </c>
      <c r="I98" s="2">
        <v>2343</v>
      </c>
      <c r="J98" s="2">
        <f t="shared" si="7"/>
        <v>42</v>
      </c>
      <c r="K98" s="37">
        <f t="shared" si="8"/>
        <v>0.40536332179930795</v>
      </c>
      <c r="L98" s="12">
        <f t="shared" si="9"/>
        <v>0.73702422145328716</v>
      </c>
      <c r="M98" s="5">
        <f t="shared" si="10"/>
        <v>836</v>
      </c>
      <c r="N98" s="56">
        <f t="shared" si="6"/>
        <v>59.714285714285715</v>
      </c>
      <c r="O98" s="55" t="s">
        <v>268</v>
      </c>
    </row>
    <row r="99" spans="1:15" x14ac:dyDescent="0.25">
      <c r="A99" s="1">
        <v>95</v>
      </c>
      <c r="B99" s="11" t="s">
        <v>247</v>
      </c>
      <c r="C99" s="11" t="s">
        <v>181</v>
      </c>
      <c r="D99" s="1" t="s">
        <v>219</v>
      </c>
      <c r="E99" s="2">
        <v>7427</v>
      </c>
      <c r="F99" s="6">
        <v>0.55000000000000004</v>
      </c>
      <c r="G99" s="2">
        <f>(E99*55)/100</f>
        <v>4084.85</v>
      </c>
      <c r="H99" s="2">
        <v>2953</v>
      </c>
      <c r="I99" s="2">
        <v>2996</v>
      </c>
      <c r="J99" s="2">
        <f t="shared" si="7"/>
        <v>43</v>
      </c>
      <c r="K99" s="37">
        <f t="shared" si="8"/>
        <v>0.40339302544769085</v>
      </c>
      <c r="L99" s="12">
        <f t="shared" si="9"/>
        <v>0.73344186445034698</v>
      </c>
      <c r="M99" s="5">
        <f t="shared" si="10"/>
        <v>1088.8499999999999</v>
      </c>
      <c r="N99" s="56">
        <f t="shared" si="6"/>
        <v>77.774999999999991</v>
      </c>
      <c r="O99" s="55" t="s">
        <v>268</v>
      </c>
    </row>
    <row r="100" spans="1:15" x14ac:dyDescent="0.25">
      <c r="A100" s="1">
        <v>96</v>
      </c>
      <c r="B100" s="11" t="s">
        <v>242</v>
      </c>
      <c r="C100" s="11" t="s">
        <v>167</v>
      </c>
      <c r="D100" s="1" t="s">
        <v>219</v>
      </c>
      <c r="E100" s="2">
        <v>11615</v>
      </c>
      <c r="F100" s="6">
        <v>0.55000000000000004</v>
      </c>
      <c r="G100" s="2">
        <f>(E100*55)/100</f>
        <v>6388.25</v>
      </c>
      <c r="H100" s="2">
        <v>4600</v>
      </c>
      <c r="I100" s="2">
        <v>4636</v>
      </c>
      <c r="J100" s="2">
        <f t="shared" si="7"/>
        <v>36</v>
      </c>
      <c r="K100" s="37">
        <f t="shared" si="8"/>
        <v>0.39913904433921654</v>
      </c>
      <c r="L100" s="12">
        <f t="shared" si="9"/>
        <v>0.72570735334403003</v>
      </c>
      <c r="M100" s="5">
        <f t="shared" si="10"/>
        <v>1752.25</v>
      </c>
      <c r="N100" s="56">
        <f t="shared" si="6"/>
        <v>125.16071428571429</v>
      </c>
      <c r="O100" s="55" t="s">
        <v>268</v>
      </c>
    </row>
    <row r="101" spans="1:15" x14ac:dyDescent="0.25">
      <c r="A101" s="1">
        <v>97</v>
      </c>
      <c r="B101" s="11" t="s">
        <v>252</v>
      </c>
      <c r="C101" s="11" t="s">
        <v>197</v>
      </c>
      <c r="D101" s="1" t="s">
        <v>219</v>
      </c>
      <c r="E101" s="2">
        <v>23158</v>
      </c>
      <c r="F101" s="6">
        <v>0.55000000000000004</v>
      </c>
      <c r="G101" s="2">
        <f>(E101*55)/100</f>
        <v>12736.9</v>
      </c>
      <c r="H101" s="2">
        <v>9164</v>
      </c>
      <c r="I101" s="2">
        <v>9233</v>
      </c>
      <c r="J101" s="2">
        <f t="shared" si="7"/>
        <v>69</v>
      </c>
      <c r="K101" s="37">
        <f t="shared" si="8"/>
        <v>0.3986959150185681</v>
      </c>
      <c r="L101" s="12">
        <f t="shared" si="9"/>
        <v>0.72490166367012387</v>
      </c>
      <c r="M101" s="5">
        <f t="shared" si="10"/>
        <v>3503.8999999999996</v>
      </c>
      <c r="N101" s="56">
        <f t="shared" si="6"/>
        <v>250.27857142857141</v>
      </c>
      <c r="O101" s="55" t="s">
        <v>268</v>
      </c>
    </row>
    <row r="102" spans="1:15" x14ac:dyDescent="0.25">
      <c r="A102" s="1">
        <v>98</v>
      </c>
      <c r="B102" s="11" t="s">
        <v>243</v>
      </c>
      <c r="C102" s="11" t="s">
        <v>45</v>
      </c>
      <c r="D102" s="1" t="s">
        <v>220</v>
      </c>
      <c r="E102" s="2">
        <v>7612</v>
      </c>
      <c r="F102" s="6">
        <v>0.35</v>
      </c>
      <c r="G102" s="2">
        <f>(E102*35)/100</f>
        <v>2664.2</v>
      </c>
      <c r="H102" s="2">
        <v>1869</v>
      </c>
      <c r="I102" s="2">
        <v>1927</v>
      </c>
      <c r="J102" s="2">
        <f t="shared" si="7"/>
        <v>58</v>
      </c>
      <c r="K102" s="37">
        <f t="shared" si="8"/>
        <v>0.25315291644771415</v>
      </c>
      <c r="L102" s="12">
        <f t="shared" si="9"/>
        <v>0.723294046993469</v>
      </c>
      <c r="M102" s="5">
        <f t="shared" si="10"/>
        <v>737.19999999999982</v>
      </c>
      <c r="N102" s="56">
        <f t="shared" si="6"/>
        <v>52.657142857142844</v>
      </c>
      <c r="O102" s="55" t="s">
        <v>268</v>
      </c>
    </row>
    <row r="103" spans="1:15" x14ac:dyDescent="0.25">
      <c r="A103" s="1">
        <v>99</v>
      </c>
      <c r="B103" s="11" t="s">
        <v>242</v>
      </c>
      <c r="C103" s="11" t="s">
        <v>163</v>
      </c>
      <c r="D103" s="1" t="s">
        <v>219</v>
      </c>
      <c r="E103" s="2">
        <v>6607</v>
      </c>
      <c r="F103" s="6">
        <v>0.55000000000000004</v>
      </c>
      <c r="G103" s="2">
        <f>(E103*55)/100</f>
        <v>3633.85</v>
      </c>
      <c r="H103" s="2">
        <v>2577</v>
      </c>
      <c r="I103" s="2">
        <v>2628</v>
      </c>
      <c r="J103" s="2">
        <f t="shared" si="7"/>
        <v>51</v>
      </c>
      <c r="K103" s="37">
        <f t="shared" si="8"/>
        <v>0.39775995156652033</v>
      </c>
      <c r="L103" s="12">
        <f t="shared" si="9"/>
        <v>0.72319991193912792</v>
      </c>
      <c r="M103" s="5">
        <f t="shared" si="10"/>
        <v>1005.8499999999999</v>
      </c>
      <c r="N103" s="56">
        <f t="shared" ref="N103:N166" si="11">M103/14</f>
        <v>71.846428571428561</v>
      </c>
      <c r="O103" s="55" t="s">
        <v>268</v>
      </c>
    </row>
    <row r="104" spans="1:15" x14ac:dyDescent="0.25">
      <c r="A104" s="1">
        <v>100</v>
      </c>
      <c r="B104" s="11" t="s">
        <v>248</v>
      </c>
      <c r="C104" s="11" t="s">
        <v>53</v>
      </c>
      <c r="D104" s="1" t="s">
        <v>219</v>
      </c>
      <c r="E104" s="2">
        <v>6023</v>
      </c>
      <c r="F104" s="6">
        <v>0.55000000000000004</v>
      </c>
      <c r="G104" s="2">
        <f>(E104*55)/100</f>
        <v>3312.65</v>
      </c>
      <c r="H104" s="2">
        <v>2386</v>
      </c>
      <c r="I104" s="2">
        <v>2395</v>
      </c>
      <c r="J104" s="2">
        <f t="shared" si="7"/>
        <v>9</v>
      </c>
      <c r="K104" s="37">
        <f t="shared" si="8"/>
        <v>0.39764237091150589</v>
      </c>
      <c r="L104" s="12">
        <f t="shared" si="9"/>
        <v>0.72298612893001069</v>
      </c>
      <c r="M104" s="5">
        <f t="shared" si="10"/>
        <v>917.65000000000009</v>
      </c>
      <c r="N104" s="56">
        <f t="shared" si="11"/>
        <v>65.546428571428578</v>
      </c>
      <c r="O104" s="55" t="s">
        <v>268</v>
      </c>
    </row>
    <row r="105" spans="1:15" x14ac:dyDescent="0.25">
      <c r="A105" s="1">
        <v>101</v>
      </c>
      <c r="B105" s="11" t="s">
        <v>239</v>
      </c>
      <c r="C105" s="11" t="s">
        <v>60</v>
      </c>
      <c r="D105" s="1" t="s">
        <v>219</v>
      </c>
      <c r="E105" s="2">
        <v>7074</v>
      </c>
      <c r="F105" s="6">
        <v>0.55000000000000004</v>
      </c>
      <c r="G105" s="2">
        <f>(E105*55)/100</f>
        <v>3890.7</v>
      </c>
      <c r="H105" s="2">
        <v>2765</v>
      </c>
      <c r="I105" s="2">
        <v>2802</v>
      </c>
      <c r="J105" s="2">
        <f t="shared" si="7"/>
        <v>37</v>
      </c>
      <c r="K105" s="37">
        <f t="shared" si="8"/>
        <v>0.39609838846480067</v>
      </c>
      <c r="L105" s="12">
        <f t="shared" si="9"/>
        <v>0.72017888811781949</v>
      </c>
      <c r="M105" s="5">
        <f t="shared" si="10"/>
        <v>1088.6999999999998</v>
      </c>
      <c r="N105" s="56">
        <f t="shared" si="11"/>
        <v>77.764285714285705</v>
      </c>
      <c r="O105" s="55" t="s">
        <v>268</v>
      </c>
    </row>
    <row r="106" spans="1:15" x14ac:dyDescent="0.25">
      <c r="A106" s="1">
        <v>102</v>
      </c>
      <c r="B106" s="11" t="s">
        <v>242</v>
      </c>
      <c r="C106" s="11" t="s">
        <v>169</v>
      </c>
      <c r="D106" s="1" t="s">
        <v>219</v>
      </c>
      <c r="E106" s="2">
        <v>6425</v>
      </c>
      <c r="F106" s="6">
        <v>0.55000000000000004</v>
      </c>
      <c r="G106" s="2">
        <f>(E106*55)/100</f>
        <v>3533.75</v>
      </c>
      <c r="H106" s="2">
        <v>2496</v>
      </c>
      <c r="I106" s="2">
        <v>2527</v>
      </c>
      <c r="J106" s="2">
        <f t="shared" si="7"/>
        <v>31</v>
      </c>
      <c r="K106" s="37">
        <f t="shared" si="8"/>
        <v>0.39330739299610895</v>
      </c>
      <c r="L106" s="12">
        <f t="shared" si="9"/>
        <v>0.71510435090201629</v>
      </c>
      <c r="M106" s="5">
        <f t="shared" si="10"/>
        <v>1006.75</v>
      </c>
      <c r="N106" s="56">
        <f t="shared" si="11"/>
        <v>71.910714285714292</v>
      </c>
      <c r="O106" s="55" t="s">
        <v>268</v>
      </c>
    </row>
    <row r="107" spans="1:15" x14ac:dyDescent="0.25">
      <c r="A107" s="1">
        <v>103</v>
      </c>
      <c r="B107" s="11" t="s">
        <v>239</v>
      </c>
      <c r="C107" s="11" t="s">
        <v>56</v>
      </c>
      <c r="D107" s="1" t="s">
        <v>219</v>
      </c>
      <c r="E107" s="2">
        <v>10856</v>
      </c>
      <c r="F107" s="6">
        <v>0.55000000000000004</v>
      </c>
      <c r="G107" s="2">
        <f>(E107*55)/100</f>
        <v>5970.8</v>
      </c>
      <c r="H107" s="2">
        <v>4152</v>
      </c>
      <c r="I107" s="2">
        <v>4263</v>
      </c>
      <c r="J107" s="2">
        <f t="shared" si="7"/>
        <v>111</v>
      </c>
      <c r="K107" s="37">
        <f t="shared" si="8"/>
        <v>0.39268607221812823</v>
      </c>
      <c r="L107" s="12">
        <f t="shared" si="9"/>
        <v>0.71397467676023307</v>
      </c>
      <c r="M107" s="5">
        <f t="shared" si="10"/>
        <v>1707.8000000000002</v>
      </c>
      <c r="N107" s="56">
        <f t="shared" si="11"/>
        <v>121.98571428571429</v>
      </c>
      <c r="O107" s="55" t="s">
        <v>268</v>
      </c>
    </row>
    <row r="108" spans="1:15" x14ac:dyDescent="0.25">
      <c r="A108" s="1">
        <v>104</v>
      </c>
      <c r="B108" s="11" t="s">
        <v>243</v>
      </c>
      <c r="C108" s="11" t="s">
        <v>123</v>
      </c>
      <c r="D108" s="1"/>
      <c r="E108" s="2">
        <v>5764</v>
      </c>
      <c r="F108" s="6">
        <v>0.7</v>
      </c>
      <c r="G108" s="2">
        <f>(E108*70)/100</f>
        <v>4034.8</v>
      </c>
      <c r="H108" s="2">
        <v>2854</v>
      </c>
      <c r="I108" s="2">
        <v>2877</v>
      </c>
      <c r="J108" s="2">
        <f t="shared" si="7"/>
        <v>23</v>
      </c>
      <c r="K108" s="37">
        <f t="shared" si="8"/>
        <v>0.49913254684247049</v>
      </c>
      <c r="L108" s="12">
        <f t="shared" si="9"/>
        <v>0.71304649548924359</v>
      </c>
      <c r="M108" s="5">
        <f t="shared" si="10"/>
        <v>1157.8000000000002</v>
      </c>
      <c r="N108" s="56">
        <f t="shared" si="11"/>
        <v>82.700000000000017</v>
      </c>
      <c r="O108" s="55" t="s">
        <v>268</v>
      </c>
    </row>
    <row r="109" spans="1:15" x14ac:dyDescent="0.25">
      <c r="A109" s="1">
        <v>105</v>
      </c>
      <c r="B109" s="11" t="s">
        <v>241</v>
      </c>
      <c r="C109" s="11" t="s">
        <v>12</v>
      </c>
      <c r="D109" s="1" t="s">
        <v>221</v>
      </c>
      <c r="E109" s="2">
        <v>6152</v>
      </c>
      <c r="F109" s="6">
        <v>0.45</v>
      </c>
      <c r="G109" s="2">
        <f>(E109*45)/100</f>
        <v>2768.4</v>
      </c>
      <c r="H109" s="2">
        <v>1947</v>
      </c>
      <c r="I109" s="2">
        <v>1972</v>
      </c>
      <c r="J109" s="2">
        <f t="shared" si="7"/>
        <v>25</v>
      </c>
      <c r="K109" s="37">
        <f t="shared" si="8"/>
        <v>0.32054616384915474</v>
      </c>
      <c r="L109" s="12">
        <f t="shared" si="9"/>
        <v>0.71232480855367719</v>
      </c>
      <c r="M109" s="5">
        <f t="shared" si="10"/>
        <v>796.40000000000009</v>
      </c>
      <c r="N109" s="56">
        <f t="shared" si="11"/>
        <v>56.885714285714293</v>
      </c>
      <c r="O109" s="55" t="s">
        <v>268</v>
      </c>
    </row>
    <row r="110" spans="1:15" x14ac:dyDescent="0.25">
      <c r="A110" s="1">
        <v>106</v>
      </c>
      <c r="B110" s="11" t="s">
        <v>244</v>
      </c>
      <c r="C110" s="11" t="s">
        <v>69</v>
      </c>
      <c r="D110" s="1" t="s">
        <v>220</v>
      </c>
      <c r="E110" s="2">
        <v>3266</v>
      </c>
      <c r="F110" s="6">
        <v>0.35</v>
      </c>
      <c r="G110" s="2">
        <f>(E110*35)/100</f>
        <v>1143.0999999999999</v>
      </c>
      <c r="H110" s="2">
        <v>808</v>
      </c>
      <c r="I110" s="2">
        <v>814</v>
      </c>
      <c r="J110" s="2">
        <f t="shared" si="7"/>
        <v>6</v>
      </c>
      <c r="K110" s="37">
        <f t="shared" si="8"/>
        <v>0.2492345376607471</v>
      </c>
      <c r="L110" s="12">
        <f t="shared" si="9"/>
        <v>0.71209867903070601</v>
      </c>
      <c r="M110" s="5">
        <f t="shared" si="10"/>
        <v>329.09999999999991</v>
      </c>
      <c r="N110" s="56">
        <f t="shared" si="11"/>
        <v>23.507142857142849</v>
      </c>
      <c r="O110" s="55" t="s">
        <v>268</v>
      </c>
    </row>
    <row r="111" spans="1:15" x14ac:dyDescent="0.25">
      <c r="A111" s="1">
        <v>107</v>
      </c>
      <c r="B111" s="11" t="s">
        <v>245</v>
      </c>
      <c r="C111" s="11" t="s">
        <v>154</v>
      </c>
      <c r="D111" s="1" t="s">
        <v>221</v>
      </c>
      <c r="E111" s="2">
        <v>5845</v>
      </c>
      <c r="F111" s="6">
        <v>0.45</v>
      </c>
      <c r="G111" s="2">
        <f>(E111*45)/100</f>
        <v>2630.25</v>
      </c>
      <c r="H111" s="2">
        <v>1850</v>
      </c>
      <c r="I111" s="2">
        <v>1872</v>
      </c>
      <c r="J111" s="2">
        <f t="shared" si="7"/>
        <v>22</v>
      </c>
      <c r="K111" s="37">
        <f t="shared" si="8"/>
        <v>0.32027373823781008</v>
      </c>
      <c r="L111" s="12">
        <f t="shared" si="9"/>
        <v>0.71171941830624463</v>
      </c>
      <c r="M111" s="5">
        <f t="shared" si="10"/>
        <v>758.25</v>
      </c>
      <c r="N111" s="56">
        <f t="shared" si="11"/>
        <v>54.160714285714285</v>
      </c>
      <c r="O111" s="55" t="s">
        <v>268</v>
      </c>
    </row>
    <row r="112" spans="1:15" x14ac:dyDescent="0.25">
      <c r="A112" s="1">
        <v>108</v>
      </c>
      <c r="B112" s="11" t="s">
        <v>250</v>
      </c>
      <c r="C112" s="11" t="s">
        <v>204</v>
      </c>
      <c r="D112" s="1" t="s">
        <v>219</v>
      </c>
      <c r="E112" s="2">
        <v>4409</v>
      </c>
      <c r="F112" s="6">
        <v>0.45</v>
      </c>
      <c r="G112" s="2">
        <f>(E112*45)/100</f>
        <v>1984.05</v>
      </c>
      <c r="H112" s="2">
        <v>1408</v>
      </c>
      <c r="I112" s="2">
        <v>1410</v>
      </c>
      <c r="J112" s="2">
        <f t="shared" si="7"/>
        <v>2</v>
      </c>
      <c r="K112" s="37">
        <f t="shared" si="8"/>
        <v>0.31980040825584033</v>
      </c>
      <c r="L112" s="12">
        <f t="shared" si="9"/>
        <v>0.71066757390186741</v>
      </c>
      <c r="M112" s="5">
        <f t="shared" si="10"/>
        <v>574.04999999999995</v>
      </c>
      <c r="N112" s="56">
        <f t="shared" si="11"/>
        <v>41.003571428571426</v>
      </c>
      <c r="O112" s="55" t="s">
        <v>268</v>
      </c>
    </row>
    <row r="113" spans="1:15" x14ac:dyDescent="0.25">
      <c r="A113" s="1">
        <v>109</v>
      </c>
      <c r="B113" s="11" t="s">
        <v>241</v>
      </c>
      <c r="C113" s="11" t="s">
        <v>40</v>
      </c>
      <c r="D113" s="1" t="s">
        <v>219</v>
      </c>
      <c r="E113" s="2">
        <v>14997</v>
      </c>
      <c r="F113" s="6">
        <v>0.55000000000000004</v>
      </c>
      <c r="G113" s="2">
        <f>(E113*55)/100</f>
        <v>8248.35</v>
      </c>
      <c r="H113" s="2">
        <v>5795</v>
      </c>
      <c r="I113" s="2">
        <v>5859</v>
      </c>
      <c r="J113" s="2">
        <f t="shared" si="7"/>
        <v>64</v>
      </c>
      <c r="K113" s="37">
        <f t="shared" si="8"/>
        <v>0.39067813562712544</v>
      </c>
      <c r="L113" s="12">
        <f t="shared" si="9"/>
        <v>0.71032388295840987</v>
      </c>
      <c r="M113" s="5">
        <f t="shared" si="10"/>
        <v>2389.3500000000004</v>
      </c>
      <c r="N113" s="56">
        <f t="shared" si="11"/>
        <v>170.66785714285717</v>
      </c>
      <c r="O113" s="55" t="s">
        <v>268</v>
      </c>
    </row>
    <row r="114" spans="1:15" x14ac:dyDescent="0.25">
      <c r="A114" s="1">
        <v>110</v>
      </c>
      <c r="B114" s="11" t="s">
        <v>239</v>
      </c>
      <c r="C114" s="11" t="s">
        <v>127</v>
      </c>
      <c r="D114" s="1" t="s">
        <v>220</v>
      </c>
      <c r="E114" s="2">
        <v>4370</v>
      </c>
      <c r="F114" s="6">
        <v>0.35</v>
      </c>
      <c r="G114" s="2">
        <f>(E114*35)/100</f>
        <v>1529.5</v>
      </c>
      <c r="H114" s="2">
        <v>1057</v>
      </c>
      <c r="I114" s="2">
        <v>1086</v>
      </c>
      <c r="J114" s="2">
        <f t="shared" si="7"/>
        <v>29</v>
      </c>
      <c r="K114" s="37">
        <f t="shared" si="8"/>
        <v>0.24851258581235697</v>
      </c>
      <c r="L114" s="12">
        <f t="shared" si="9"/>
        <v>0.7100359594638771</v>
      </c>
      <c r="M114" s="5">
        <f t="shared" si="10"/>
        <v>443.5</v>
      </c>
      <c r="N114" s="56">
        <f t="shared" si="11"/>
        <v>31.678571428571427</v>
      </c>
      <c r="O114" s="55" t="s">
        <v>268</v>
      </c>
    </row>
    <row r="115" spans="1:15" x14ac:dyDescent="0.25">
      <c r="A115" s="1">
        <v>111</v>
      </c>
      <c r="B115" s="11" t="s">
        <v>248</v>
      </c>
      <c r="C115" s="11" t="s">
        <v>114</v>
      </c>
      <c r="D115" s="1" t="s">
        <v>220</v>
      </c>
      <c r="E115" s="2">
        <v>4467</v>
      </c>
      <c r="F115" s="6">
        <v>0.35</v>
      </c>
      <c r="G115" s="2">
        <f>(E115*35)/100</f>
        <v>1563.45</v>
      </c>
      <c r="H115" s="2">
        <v>1015</v>
      </c>
      <c r="I115" s="2">
        <v>1107</v>
      </c>
      <c r="J115" s="2">
        <f t="shared" si="7"/>
        <v>92</v>
      </c>
      <c r="K115" s="37">
        <f t="shared" si="8"/>
        <v>0.24781732706514439</v>
      </c>
      <c r="L115" s="12">
        <f t="shared" si="9"/>
        <v>0.70804950590041249</v>
      </c>
      <c r="M115" s="5">
        <f t="shared" si="10"/>
        <v>456.45000000000005</v>
      </c>
      <c r="N115" s="56">
        <f t="shared" si="11"/>
        <v>32.603571428571435</v>
      </c>
      <c r="O115" s="55" t="s">
        <v>268</v>
      </c>
    </row>
    <row r="116" spans="1:15" x14ac:dyDescent="0.25">
      <c r="A116" s="1">
        <v>112</v>
      </c>
      <c r="B116" s="11" t="s">
        <v>251</v>
      </c>
      <c r="C116" s="11" t="s">
        <v>140</v>
      </c>
      <c r="D116" s="1" t="s">
        <v>221</v>
      </c>
      <c r="E116" s="2">
        <v>9627</v>
      </c>
      <c r="F116" s="6">
        <v>0.45</v>
      </c>
      <c r="G116" s="2">
        <f>(E116*45)/100</f>
        <v>4332.1499999999996</v>
      </c>
      <c r="H116" s="2">
        <v>3035</v>
      </c>
      <c r="I116" s="2">
        <v>3052</v>
      </c>
      <c r="J116" s="2">
        <f t="shared" si="7"/>
        <v>17</v>
      </c>
      <c r="K116" s="37">
        <f t="shared" si="8"/>
        <v>0.31702503375921887</v>
      </c>
      <c r="L116" s="12">
        <f t="shared" si="9"/>
        <v>0.70450007502048639</v>
      </c>
      <c r="M116" s="5">
        <f t="shared" si="10"/>
        <v>1280.1499999999996</v>
      </c>
      <c r="N116" s="56">
        <f t="shared" si="11"/>
        <v>91.439285714285688</v>
      </c>
      <c r="O116" s="55" t="s">
        <v>268</v>
      </c>
    </row>
    <row r="117" spans="1:15" x14ac:dyDescent="0.25">
      <c r="A117" s="1">
        <v>113</v>
      </c>
      <c r="B117" s="11" t="s">
        <v>246</v>
      </c>
      <c r="C117" s="11" t="s">
        <v>222</v>
      </c>
      <c r="D117" s="1" t="s">
        <v>219</v>
      </c>
      <c r="E117" s="2">
        <v>10594</v>
      </c>
      <c r="F117" s="6">
        <v>0.55000000000000004</v>
      </c>
      <c r="G117" s="2">
        <f t="shared" ref="G117:G122" si="12">(E117*55)/100</f>
        <v>5826.7</v>
      </c>
      <c r="H117" s="2">
        <v>4043</v>
      </c>
      <c r="I117" s="2">
        <v>4074</v>
      </c>
      <c r="J117" s="2">
        <f t="shared" si="7"/>
        <v>31</v>
      </c>
      <c r="K117" s="37">
        <f t="shared" si="8"/>
        <v>0.3845572965829715</v>
      </c>
      <c r="L117" s="12">
        <f t="shared" si="9"/>
        <v>0.69919508469631186</v>
      </c>
      <c r="M117" s="5">
        <f t="shared" si="10"/>
        <v>1752.6999999999998</v>
      </c>
      <c r="N117" s="56">
        <f t="shared" si="11"/>
        <v>125.19285714285714</v>
      </c>
      <c r="O117" s="55" t="s">
        <v>268</v>
      </c>
    </row>
    <row r="118" spans="1:15" x14ac:dyDescent="0.25">
      <c r="A118" s="1">
        <v>114</v>
      </c>
      <c r="B118" s="11" t="s">
        <v>255</v>
      </c>
      <c r="C118" s="11" t="s">
        <v>191</v>
      </c>
      <c r="D118" s="1" t="s">
        <v>219</v>
      </c>
      <c r="E118" s="2">
        <v>3782</v>
      </c>
      <c r="F118" s="6">
        <v>0.55000000000000004</v>
      </c>
      <c r="G118" s="2">
        <f t="shared" si="12"/>
        <v>2080.1</v>
      </c>
      <c r="H118" s="2">
        <v>1443</v>
      </c>
      <c r="I118" s="2">
        <v>1454</v>
      </c>
      <c r="J118" s="2">
        <f t="shared" si="7"/>
        <v>11</v>
      </c>
      <c r="K118" s="37">
        <f t="shared" si="8"/>
        <v>0.38445267054468535</v>
      </c>
      <c r="L118" s="12">
        <f t="shared" si="9"/>
        <v>0.69900485553579161</v>
      </c>
      <c r="M118" s="5">
        <f t="shared" si="10"/>
        <v>626.09999999999991</v>
      </c>
      <c r="N118" s="56">
        <f t="shared" si="11"/>
        <v>44.721428571428568</v>
      </c>
      <c r="O118" s="55" t="s">
        <v>268</v>
      </c>
    </row>
    <row r="119" spans="1:15" x14ac:dyDescent="0.25">
      <c r="A119" s="1">
        <v>115</v>
      </c>
      <c r="B119" s="11" t="s">
        <v>255</v>
      </c>
      <c r="C119" s="11" t="s">
        <v>129</v>
      </c>
      <c r="D119" s="1" t="s">
        <v>219</v>
      </c>
      <c r="E119" s="2">
        <v>4591</v>
      </c>
      <c r="F119" s="6">
        <v>0.55000000000000004</v>
      </c>
      <c r="G119" s="2">
        <f t="shared" si="12"/>
        <v>2525.0500000000002</v>
      </c>
      <c r="H119" s="2">
        <v>1751</v>
      </c>
      <c r="I119" s="2">
        <v>1758</v>
      </c>
      <c r="J119" s="2">
        <f t="shared" si="7"/>
        <v>7</v>
      </c>
      <c r="K119" s="37">
        <f t="shared" si="8"/>
        <v>0.38292311043345678</v>
      </c>
      <c r="L119" s="12">
        <f t="shared" si="9"/>
        <v>0.69622383715173952</v>
      </c>
      <c r="M119" s="5">
        <f t="shared" si="10"/>
        <v>767.05000000000018</v>
      </c>
      <c r="N119" s="56">
        <f t="shared" si="11"/>
        <v>54.789285714285725</v>
      </c>
      <c r="O119" s="55" t="s">
        <v>268</v>
      </c>
    </row>
    <row r="120" spans="1:15" x14ac:dyDescent="0.25">
      <c r="A120" s="1">
        <v>116</v>
      </c>
      <c r="B120" s="11" t="s">
        <v>241</v>
      </c>
      <c r="C120" s="11" t="s">
        <v>65</v>
      </c>
      <c r="D120" s="1" t="s">
        <v>219</v>
      </c>
      <c r="E120" s="2">
        <v>7470</v>
      </c>
      <c r="F120" s="6">
        <v>0.55000000000000004</v>
      </c>
      <c r="G120" s="2">
        <f t="shared" si="12"/>
        <v>4108.5</v>
      </c>
      <c r="H120" s="2">
        <v>2834</v>
      </c>
      <c r="I120" s="2">
        <v>2859</v>
      </c>
      <c r="J120" s="2">
        <f t="shared" si="7"/>
        <v>25</v>
      </c>
      <c r="K120" s="37">
        <f t="shared" si="8"/>
        <v>0.38273092369477912</v>
      </c>
      <c r="L120" s="12">
        <f t="shared" si="9"/>
        <v>0.69587440671778023</v>
      </c>
      <c r="M120" s="5">
        <f t="shared" si="10"/>
        <v>1249.5</v>
      </c>
      <c r="N120" s="56">
        <f t="shared" si="11"/>
        <v>89.25</v>
      </c>
      <c r="O120" s="55" t="s">
        <v>268</v>
      </c>
    </row>
    <row r="121" spans="1:15" x14ac:dyDescent="0.25">
      <c r="A121" s="1">
        <v>117</v>
      </c>
      <c r="B121" s="11" t="s">
        <v>241</v>
      </c>
      <c r="C121" s="11" t="s">
        <v>43</v>
      </c>
      <c r="D121" s="1" t="s">
        <v>219</v>
      </c>
      <c r="E121" s="2">
        <v>11193</v>
      </c>
      <c r="F121" s="6">
        <v>0.55000000000000004</v>
      </c>
      <c r="G121" s="2">
        <f t="shared" si="12"/>
        <v>6156.15</v>
      </c>
      <c r="H121" s="2">
        <v>4225</v>
      </c>
      <c r="I121" s="2">
        <v>4275</v>
      </c>
      <c r="J121" s="2">
        <f t="shared" si="7"/>
        <v>50</v>
      </c>
      <c r="K121" s="37">
        <f t="shared" si="8"/>
        <v>0.38193513803269902</v>
      </c>
      <c r="L121" s="12">
        <f t="shared" si="9"/>
        <v>0.6944275236958164</v>
      </c>
      <c r="M121" s="5">
        <f t="shared" si="10"/>
        <v>1881.1499999999996</v>
      </c>
      <c r="N121" s="56">
        <f t="shared" si="11"/>
        <v>134.3678571428571</v>
      </c>
      <c r="O121" s="55" t="s">
        <v>268</v>
      </c>
    </row>
    <row r="122" spans="1:15" x14ac:dyDescent="0.25">
      <c r="A122" s="1">
        <v>118</v>
      </c>
      <c r="B122" s="11" t="s">
        <v>245</v>
      </c>
      <c r="C122" s="11" t="s">
        <v>149</v>
      </c>
      <c r="D122" s="1" t="s">
        <v>219</v>
      </c>
      <c r="E122" s="2">
        <v>9580</v>
      </c>
      <c r="F122" s="6">
        <v>0.55000000000000004</v>
      </c>
      <c r="G122" s="2">
        <f t="shared" si="12"/>
        <v>5269</v>
      </c>
      <c r="H122" s="2">
        <v>3590</v>
      </c>
      <c r="I122" s="2">
        <v>3656</v>
      </c>
      <c r="J122" s="2">
        <f t="shared" si="7"/>
        <v>66</v>
      </c>
      <c r="K122" s="37">
        <f t="shared" si="8"/>
        <v>0.38162839248434238</v>
      </c>
      <c r="L122" s="12">
        <f t="shared" si="9"/>
        <v>0.6938698045169861</v>
      </c>
      <c r="M122" s="5">
        <f t="shared" si="10"/>
        <v>1613</v>
      </c>
      <c r="N122" s="56">
        <f t="shared" si="11"/>
        <v>115.21428571428571</v>
      </c>
      <c r="O122" s="55" t="s">
        <v>268</v>
      </c>
    </row>
    <row r="123" spans="1:15" x14ac:dyDescent="0.25">
      <c r="A123" s="1">
        <v>119</v>
      </c>
      <c r="B123" s="11" t="s">
        <v>242</v>
      </c>
      <c r="C123" s="11" t="s">
        <v>170</v>
      </c>
      <c r="D123" s="1" t="s">
        <v>221</v>
      </c>
      <c r="E123" s="2">
        <v>7012</v>
      </c>
      <c r="F123" s="6">
        <v>0.45</v>
      </c>
      <c r="G123" s="2">
        <f>(E123*45)/100</f>
        <v>3155.4</v>
      </c>
      <c r="H123" s="2">
        <v>2185</v>
      </c>
      <c r="I123" s="2">
        <v>2189</v>
      </c>
      <c r="J123" s="2">
        <f t="shared" si="7"/>
        <v>4</v>
      </c>
      <c r="K123" s="37">
        <f t="shared" si="8"/>
        <v>0.31217912150598975</v>
      </c>
      <c r="L123" s="12">
        <f t="shared" si="9"/>
        <v>0.69373138112442156</v>
      </c>
      <c r="M123" s="5">
        <f t="shared" si="10"/>
        <v>966.40000000000009</v>
      </c>
      <c r="N123" s="56">
        <f t="shared" si="11"/>
        <v>69.028571428571439</v>
      </c>
      <c r="O123" s="55" t="s">
        <v>268</v>
      </c>
    </row>
    <row r="124" spans="1:15" x14ac:dyDescent="0.25">
      <c r="A124" s="1">
        <v>120</v>
      </c>
      <c r="B124" s="11" t="s">
        <v>242</v>
      </c>
      <c r="C124" s="11" t="s">
        <v>166</v>
      </c>
      <c r="D124" s="1" t="s">
        <v>219</v>
      </c>
      <c r="E124" s="2">
        <v>11354</v>
      </c>
      <c r="F124" s="6">
        <v>0.55000000000000004</v>
      </c>
      <c r="G124" s="2">
        <f>(E124*55)/100</f>
        <v>6244.7</v>
      </c>
      <c r="H124" s="2">
        <v>4281</v>
      </c>
      <c r="I124" s="2">
        <v>4322</v>
      </c>
      <c r="J124" s="2">
        <f t="shared" si="7"/>
        <v>41</v>
      </c>
      <c r="K124" s="37">
        <f t="shared" si="8"/>
        <v>0.38065879866126473</v>
      </c>
      <c r="L124" s="12">
        <f t="shared" si="9"/>
        <v>0.69210690665684504</v>
      </c>
      <c r="M124" s="5">
        <f t="shared" si="10"/>
        <v>1922.6999999999998</v>
      </c>
      <c r="N124" s="56">
        <f t="shared" si="11"/>
        <v>137.33571428571426</v>
      </c>
      <c r="O124" s="55" t="s">
        <v>268</v>
      </c>
    </row>
    <row r="125" spans="1:15" x14ac:dyDescent="0.25">
      <c r="A125" s="1">
        <v>121</v>
      </c>
      <c r="B125" s="11" t="s">
        <v>247</v>
      </c>
      <c r="C125" s="11" t="s">
        <v>180</v>
      </c>
      <c r="D125" s="1" t="s">
        <v>221</v>
      </c>
      <c r="E125" s="2">
        <v>6766</v>
      </c>
      <c r="F125" s="6">
        <v>0.45</v>
      </c>
      <c r="G125" s="2">
        <f>(E125*45)/100</f>
        <v>3044.7</v>
      </c>
      <c r="H125" s="2">
        <v>2054</v>
      </c>
      <c r="I125" s="2">
        <v>2104</v>
      </c>
      <c r="J125" s="2">
        <f t="shared" si="7"/>
        <v>50</v>
      </c>
      <c r="K125" s="37">
        <f t="shared" si="8"/>
        <v>0.31096659769435414</v>
      </c>
      <c r="L125" s="12">
        <f t="shared" si="9"/>
        <v>0.69103688376523142</v>
      </c>
      <c r="M125" s="5">
        <f t="shared" si="10"/>
        <v>940.69999999999982</v>
      </c>
      <c r="N125" s="56">
        <f t="shared" si="11"/>
        <v>67.192857142857136</v>
      </c>
      <c r="O125" s="55" t="s">
        <v>268</v>
      </c>
    </row>
    <row r="126" spans="1:15" x14ac:dyDescent="0.25">
      <c r="A126" s="1">
        <v>122</v>
      </c>
      <c r="B126" s="11" t="s">
        <v>247</v>
      </c>
      <c r="C126" s="11" t="s">
        <v>183</v>
      </c>
      <c r="D126" s="1" t="s">
        <v>219</v>
      </c>
      <c r="E126" s="2">
        <v>13412</v>
      </c>
      <c r="F126" s="6">
        <v>0.55000000000000004</v>
      </c>
      <c r="G126" s="2">
        <f>(E126*55)/100</f>
        <v>7376.6</v>
      </c>
      <c r="H126" s="2">
        <v>4925</v>
      </c>
      <c r="I126" s="2">
        <v>5061</v>
      </c>
      <c r="J126" s="2">
        <f t="shared" si="7"/>
        <v>136</v>
      </c>
      <c r="K126" s="37">
        <f t="shared" si="8"/>
        <v>0.37734864300626303</v>
      </c>
      <c r="L126" s="12">
        <f t="shared" si="9"/>
        <v>0.68608844182956918</v>
      </c>
      <c r="M126" s="5">
        <f t="shared" si="10"/>
        <v>2315.6000000000004</v>
      </c>
      <c r="N126" s="56">
        <f t="shared" si="11"/>
        <v>165.40000000000003</v>
      </c>
      <c r="O126" s="55" t="s">
        <v>268</v>
      </c>
    </row>
    <row r="127" spans="1:15" x14ac:dyDescent="0.25">
      <c r="A127" s="1">
        <v>123</v>
      </c>
      <c r="B127" s="11" t="s">
        <v>241</v>
      </c>
      <c r="C127" s="11" t="s">
        <v>50</v>
      </c>
      <c r="D127" s="1" t="s">
        <v>219</v>
      </c>
      <c r="E127" s="2">
        <v>13356</v>
      </c>
      <c r="F127" s="6">
        <v>0.55000000000000004</v>
      </c>
      <c r="G127" s="2">
        <f>(E127*55)/100</f>
        <v>7345.8</v>
      </c>
      <c r="H127" s="2">
        <v>4984</v>
      </c>
      <c r="I127" s="2">
        <v>5038</v>
      </c>
      <c r="J127" s="2">
        <f t="shared" si="7"/>
        <v>54</v>
      </c>
      <c r="K127" s="37">
        <f t="shared" si="8"/>
        <v>0.37720874513327346</v>
      </c>
      <c r="L127" s="12">
        <f t="shared" si="9"/>
        <v>0.68583408206049712</v>
      </c>
      <c r="M127" s="5">
        <f t="shared" si="10"/>
        <v>2307.8000000000002</v>
      </c>
      <c r="N127" s="56">
        <f t="shared" si="11"/>
        <v>164.84285714285716</v>
      </c>
      <c r="O127" s="55" t="s">
        <v>268</v>
      </c>
    </row>
    <row r="128" spans="1:15" x14ac:dyDescent="0.25">
      <c r="A128" s="1">
        <v>124</v>
      </c>
      <c r="B128" s="11" t="s">
        <v>249</v>
      </c>
      <c r="C128" s="11" t="s">
        <v>146</v>
      </c>
      <c r="D128" s="1" t="s">
        <v>219</v>
      </c>
      <c r="E128" s="2">
        <v>4492</v>
      </c>
      <c r="F128" s="6">
        <v>0.55000000000000004</v>
      </c>
      <c r="G128" s="2">
        <f>(E128*55)/100</f>
        <v>2470.6</v>
      </c>
      <c r="H128" s="2">
        <v>1686</v>
      </c>
      <c r="I128" s="2">
        <v>1689</v>
      </c>
      <c r="J128" s="2">
        <f t="shared" si="7"/>
        <v>3</v>
      </c>
      <c r="K128" s="37">
        <f t="shared" si="8"/>
        <v>0.37600178094390024</v>
      </c>
      <c r="L128" s="12">
        <f t="shared" si="9"/>
        <v>0.68363960171618232</v>
      </c>
      <c r="M128" s="5">
        <f t="shared" si="10"/>
        <v>781.59999999999991</v>
      </c>
      <c r="N128" s="56">
        <f t="shared" si="11"/>
        <v>55.828571428571422</v>
      </c>
      <c r="O128" s="55" t="s">
        <v>268</v>
      </c>
    </row>
    <row r="129" spans="1:15" x14ac:dyDescent="0.25">
      <c r="A129" s="1">
        <v>125</v>
      </c>
      <c r="B129" s="11" t="s">
        <v>240</v>
      </c>
      <c r="C129" s="11" t="s">
        <v>157</v>
      </c>
      <c r="D129" s="1" t="s">
        <v>219</v>
      </c>
      <c r="E129" s="2">
        <v>7400</v>
      </c>
      <c r="F129" s="6">
        <v>0.55000000000000004</v>
      </c>
      <c r="G129" s="2">
        <f>(E129*55)/100</f>
        <v>4070</v>
      </c>
      <c r="H129" s="2">
        <v>2726</v>
      </c>
      <c r="I129" s="2">
        <v>2778</v>
      </c>
      <c r="J129" s="2">
        <f t="shared" si="7"/>
        <v>52</v>
      </c>
      <c r="K129" s="37">
        <f t="shared" si="8"/>
        <v>0.3754054054054054</v>
      </c>
      <c r="L129" s="12">
        <f t="shared" si="9"/>
        <v>0.68255528255528253</v>
      </c>
      <c r="M129" s="5">
        <f t="shared" si="10"/>
        <v>1292</v>
      </c>
      <c r="N129" s="56">
        <f t="shared" si="11"/>
        <v>92.285714285714292</v>
      </c>
      <c r="O129" s="55" t="s">
        <v>268</v>
      </c>
    </row>
    <row r="130" spans="1:15" x14ac:dyDescent="0.25">
      <c r="A130" s="1">
        <v>126</v>
      </c>
      <c r="B130" s="11" t="s">
        <v>240</v>
      </c>
      <c r="C130" s="11" t="s">
        <v>35</v>
      </c>
      <c r="D130" s="1" t="s">
        <v>221</v>
      </c>
      <c r="E130" s="2">
        <v>4088</v>
      </c>
      <c r="F130" s="6">
        <v>0.45</v>
      </c>
      <c r="G130" s="2">
        <f>(E130*45)/100</f>
        <v>1839.6</v>
      </c>
      <c r="H130" s="2">
        <v>1229</v>
      </c>
      <c r="I130" s="2">
        <v>1254</v>
      </c>
      <c r="J130" s="2">
        <f t="shared" si="7"/>
        <v>25</v>
      </c>
      <c r="K130" s="37">
        <f t="shared" si="8"/>
        <v>0.30675146771037182</v>
      </c>
      <c r="L130" s="12">
        <f t="shared" si="9"/>
        <v>0.68166992824527073</v>
      </c>
      <c r="M130" s="5">
        <f t="shared" si="10"/>
        <v>585.59999999999991</v>
      </c>
      <c r="N130" s="56">
        <f t="shared" si="11"/>
        <v>41.828571428571422</v>
      </c>
      <c r="O130" s="55" t="s">
        <v>268</v>
      </c>
    </row>
    <row r="131" spans="1:15" x14ac:dyDescent="0.25">
      <c r="A131" s="1">
        <v>127</v>
      </c>
      <c r="B131" s="11" t="s">
        <v>245</v>
      </c>
      <c r="C131" s="11" t="s">
        <v>3</v>
      </c>
      <c r="D131" s="1" t="s">
        <v>221</v>
      </c>
      <c r="E131" s="2">
        <v>9357</v>
      </c>
      <c r="F131" s="6">
        <v>0.45</v>
      </c>
      <c r="G131" s="2">
        <f>(E131*45)/100</f>
        <v>4210.6499999999996</v>
      </c>
      <c r="H131" s="2">
        <v>2826</v>
      </c>
      <c r="I131" s="2">
        <v>2853</v>
      </c>
      <c r="J131" s="2">
        <f t="shared" si="7"/>
        <v>27</v>
      </c>
      <c r="K131" s="37">
        <f t="shared" si="8"/>
        <v>0.30490541840333441</v>
      </c>
      <c r="L131" s="12">
        <f t="shared" si="9"/>
        <v>0.67756759645185427</v>
      </c>
      <c r="M131" s="5">
        <f t="shared" si="10"/>
        <v>1357.6499999999996</v>
      </c>
      <c r="N131" s="56">
        <f t="shared" si="11"/>
        <v>96.97499999999998</v>
      </c>
      <c r="O131" s="55" t="s">
        <v>268</v>
      </c>
    </row>
    <row r="132" spans="1:15" x14ac:dyDescent="0.25">
      <c r="A132" s="1">
        <v>128</v>
      </c>
      <c r="B132" s="11" t="s">
        <v>246</v>
      </c>
      <c r="C132" s="11" t="s">
        <v>133</v>
      </c>
      <c r="D132" s="1" t="s">
        <v>219</v>
      </c>
      <c r="E132" s="2">
        <v>4497</v>
      </c>
      <c r="F132" s="6">
        <v>0.55000000000000004</v>
      </c>
      <c r="G132" s="2">
        <f>(E132*55)/100</f>
        <v>2473.35</v>
      </c>
      <c r="H132" s="2">
        <v>1668</v>
      </c>
      <c r="I132" s="2">
        <v>1669</v>
      </c>
      <c r="J132" s="2">
        <f t="shared" si="7"/>
        <v>1</v>
      </c>
      <c r="K132" s="37">
        <f t="shared" si="8"/>
        <v>0.37113631309762063</v>
      </c>
      <c r="L132" s="12">
        <f t="shared" si="9"/>
        <v>0.67479329654112841</v>
      </c>
      <c r="M132" s="5">
        <f t="shared" si="10"/>
        <v>804.34999999999991</v>
      </c>
      <c r="N132" s="56">
        <f t="shared" si="11"/>
        <v>57.453571428571422</v>
      </c>
      <c r="O132" s="55" t="s">
        <v>268</v>
      </c>
    </row>
    <row r="133" spans="1:15" x14ac:dyDescent="0.25">
      <c r="A133" s="1">
        <v>129</v>
      </c>
      <c r="B133" s="11" t="s">
        <v>245</v>
      </c>
      <c r="C133" s="11" t="s">
        <v>152</v>
      </c>
      <c r="D133" s="1" t="s">
        <v>219</v>
      </c>
      <c r="E133" s="2">
        <v>8877</v>
      </c>
      <c r="F133" s="6">
        <v>0.55000000000000004</v>
      </c>
      <c r="G133" s="2">
        <f>(E133*55)/100</f>
        <v>4882.3500000000004</v>
      </c>
      <c r="H133" s="2">
        <v>3247</v>
      </c>
      <c r="I133" s="2">
        <v>3274</v>
      </c>
      <c r="J133" s="2">
        <f t="shared" ref="J133:J196" si="13">I133-H133</f>
        <v>27</v>
      </c>
      <c r="K133" s="37">
        <f t="shared" ref="K133:K196" si="14">I133/E133</f>
        <v>0.36881829446885211</v>
      </c>
      <c r="L133" s="12">
        <f t="shared" ref="L133:L196" si="15">I133/G133</f>
        <v>0.67057871721609463</v>
      </c>
      <c r="M133" s="5">
        <f t="shared" ref="M133:M196" si="16">G133-I133</f>
        <v>1608.3500000000004</v>
      </c>
      <c r="N133" s="56">
        <f t="shared" si="11"/>
        <v>114.88214285714288</v>
      </c>
      <c r="O133" s="55" t="s">
        <v>268</v>
      </c>
    </row>
    <row r="134" spans="1:15" x14ac:dyDescent="0.25">
      <c r="A134" s="1">
        <v>130</v>
      </c>
      <c r="B134" s="11" t="s">
        <v>249</v>
      </c>
      <c r="C134" s="11" t="s">
        <v>147</v>
      </c>
      <c r="D134" s="1" t="s">
        <v>220</v>
      </c>
      <c r="E134" s="2">
        <v>4973</v>
      </c>
      <c r="F134" s="6">
        <v>0.35</v>
      </c>
      <c r="G134" s="2">
        <f>(E134*35)/100</f>
        <v>1740.55</v>
      </c>
      <c r="H134" s="2">
        <v>1155</v>
      </c>
      <c r="I134" s="2">
        <v>1163</v>
      </c>
      <c r="J134" s="2">
        <f t="shared" si="13"/>
        <v>8</v>
      </c>
      <c r="K134" s="37">
        <f t="shared" si="14"/>
        <v>0.23386285944098129</v>
      </c>
      <c r="L134" s="12">
        <f t="shared" si="15"/>
        <v>0.66817959840280372</v>
      </c>
      <c r="M134" s="5">
        <f t="shared" si="16"/>
        <v>577.54999999999995</v>
      </c>
      <c r="N134" s="56">
        <f t="shared" si="11"/>
        <v>41.253571428571426</v>
      </c>
      <c r="O134" s="55" t="s">
        <v>268</v>
      </c>
    </row>
    <row r="135" spans="1:15" x14ac:dyDescent="0.25">
      <c r="A135" s="1">
        <v>131</v>
      </c>
      <c r="B135" s="11" t="s">
        <v>252</v>
      </c>
      <c r="C135" s="11" t="s">
        <v>194</v>
      </c>
      <c r="D135" s="1" t="s">
        <v>219</v>
      </c>
      <c r="E135" s="2">
        <v>10009</v>
      </c>
      <c r="F135" s="6">
        <v>0.55000000000000004</v>
      </c>
      <c r="G135" s="2">
        <f>(E135*55)/100</f>
        <v>5504.95</v>
      </c>
      <c r="H135" s="2">
        <v>3623</v>
      </c>
      <c r="I135" s="2">
        <v>3649</v>
      </c>
      <c r="J135" s="2">
        <f t="shared" si="13"/>
        <v>26</v>
      </c>
      <c r="K135" s="37">
        <f t="shared" si="14"/>
        <v>0.36457188530322709</v>
      </c>
      <c r="L135" s="12">
        <f t="shared" si="15"/>
        <v>0.66285797327859475</v>
      </c>
      <c r="M135" s="5">
        <f t="shared" si="16"/>
        <v>1855.9499999999998</v>
      </c>
      <c r="N135" s="56">
        <f t="shared" si="11"/>
        <v>132.56785714285712</v>
      </c>
      <c r="O135" s="55" t="s">
        <v>268</v>
      </c>
    </row>
    <row r="136" spans="1:15" x14ac:dyDescent="0.25">
      <c r="A136" s="1">
        <v>132</v>
      </c>
      <c r="B136" s="11" t="s">
        <v>249</v>
      </c>
      <c r="C136" s="11" t="s">
        <v>144</v>
      </c>
      <c r="D136" s="1" t="s">
        <v>219</v>
      </c>
      <c r="E136" s="2">
        <v>11649</v>
      </c>
      <c r="F136" s="6">
        <v>0.55000000000000004</v>
      </c>
      <c r="G136" s="2">
        <f>(E136*55)/100</f>
        <v>6406.95</v>
      </c>
      <c r="H136" s="2">
        <v>4217</v>
      </c>
      <c r="I136" s="2">
        <v>4243</v>
      </c>
      <c r="J136" s="2">
        <f t="shared" si="13"/>
        <v>26</v>
      </c>
      <c r="K136" s="37">
        <f t="shared" si="14"/>
        <v>0.3642372735857155</v>
      </c>
      <c r="L136" s="12">
        <f t="shared" si="15"/>
        <v>0.66224958833766456</v>
      </c>
      <c r="M136" s="5">
        <f t="shared" si="16"/>
        <v>2163.9499999999998</v>
      </c>
      <c r="N136" s="56">
        <f t="shared" si="11"/>
        <v>154.56785714285712</v>
      </c>
      <c r="O136" s="55" t="s">
        <v>268</v>
      </c>
    </row>
    <row r="137" spans="1:15" x14ac:dyDescent="0.25">
      <c r="A137" s="1">
        <v>133</v>
      </c>
      <c r="B137" s="11" t="s">
        <v>246</v>
      </c>
      <c r="C137" s="11" t="s">
        <v>128</v>
      </c>
      <c r="D137" s="1"/>
      <c r="E137" s="2">
        <v>13757</v>
      </c>
      <c r="F137" s="6">
        <v>0.7</v>
      </c>
      <c r="G137" s="2">
        <f>(E137*70)/100</f>
        <v>9629.9</v>
      </c>
      <c r="H137" s="2">
        <v>6295</v>
      </c>
      <c r="I137" s="2">
        <v>6372</v>
      </c>
      <c r="J137" s="2">
        <f t="shared" si="13"/>
        <v>77</v>
      </c>
      <c r="K137" s="37">
        <f t="shared" si="14"/>
        <v>0.46318237987933414</v>
      </c>
      <c r="L137" s="12">
        <f t="shared" si="15"/>
        <v>0.66168911411333453</v>
      </c>
      <c r="M137" s="5">
        <f t="shared" si="16"/>
        <v>3257.8999999999996</v>
      </c>
      <c r="N137" s="56">
        <f t="shared" si="11"/>
        <v>232.70714285714283</v>
      </c>
      <c r="O137" s="55" t="s">
        <v>268</v>
      </c>
    </row>
    <row r="138" spans="1:15" x14ac:dyDescent="0.25">
      <c r="A138" s="1">
        <v>134</v>
      </c>
      <c r="B138" s="11" t="s">
        <v>250</v>
      </c>
      <c r="C138" s="11" t="s">
        <v>200</v>
      </c>
      <c r="D138" s="1" t="s">
        <v>220</v>
      </c>
      <c r="E138" s="2">
        <v>7102</v>
      </c>
      <c r="F138" s="6">
        <v>0.35</v>
      </c>
      <c r="G138" s="2">
        <f>(E138*35)/100</f>
        <v>2485.6999999999998</v>
      </c>
      <c r="H138" s="2">
        <v>1633</v>
      </c>
      <c r="I138" s="2">
        <v>1644</v>
      </c>
      <c r="J138" s="2">
        <f t="shared" si="13"/>
        <v>11</v>
      </c>
      <c r="K138" s="37">
        <f t="shared" si="14"/>
        <v>0.23148408898901718</v>
      </c>
      <c r="L138" s="12">
        <f t="shared" si="15"/>
        <v>0.66138311139719197</v>
      </c>
      <c r="M138" s="5">
        <f t="shared" si="16"/>
        <v>841.69999999999982</v>
      </c>
      <c r="N138" s="56">
        <f t="shared" si="11"/>
        <v>60.121428571428559</v>
      </c>
      <c r="O138" s="55" t="s">
        <v>268</v>
      </c>
    </row>
    <row r="139" spans="1:15" x14ac:dyDescent="0.25">
      <c r="A139" s="1">
        <v>135</v>
      </c>
      <c r="B139" s="11" t="s">
        <v>244</v>
      </c>
      <c r="C139" s="11" t="s">
        <v>176</v>
      </c>
      <c r="D139" s="1"/>
      <c r="E139" s="2">
        <v>13012</v>
      </c>
      <c r="F139" s="6">
        <v>0.7</v>
      </c>
      <c r="G139" s="2">
        <f>(E139*70)/100</f>
        <v>9108.4</v>
      </c>
      <c r="H139" s="2">
        <v>5965</v>
      </c>
      <c r="I139" s="2">
        <v>6020</v>
      </c>
      <c r="J139" s="2">
        <f t="shared" si="13"/>
        <v>55</v>
      </c>
      <c r="K139" s="37">
        <f t="shared" si="14"/>
        <v>0.46264986166615429</v>
      </c>
      <c r="L139" s="12">
        <f t="shared" si="15"/>
        <v>0.66092837380879188</v>
      </c>
      <c r="M139" s="5">
        <f t="shared" si="16"/>
        <v>3088.3999999999996</v>
      </c>
      <c r="N139" s="56">
        <f t="shared" si="11"/>
        <v>220.59999999999997</v>
      </c>
      <c r="O139" s="55" t="s">
        <v>268</v>
      </c>
    </row>
    <row r="140" spans="1:15" x14ac:dyDescent="0.25">
      <c r="A140" s="1">
        <v>136</v>
      </c>
      <c r="B140" s="11" t="s">
        <v>241</v>
      </c>
      <c r="C140" s="11" t="s">
        <v>30</v>
      </c>
      <c r="D140" s="1" t="s">
        <v>219</v>
      </c>
      <c r="E140" s="2">
        <v>15526</v>
      </c>
      <c r="F140" s="6">
        <v>0.55000000000000004</v>
      </c>
      <c r="G140" s="2">
        <f>(E140*55)/100</f>
        <v>8539.2999999999993</v>
      </c>
      <c r="H140" s="2">
        <v>5553</v>
      </c>
      <c r="I140" s="2">
        <v>5632</v>
      </c>
      <c r="J140" s="2">
        <f t="shared" si="13"/>
        <v>79</v>
      </c>
      <c r="K140" s="37">
        <f t="shared" si="14"/>
        <v>0.36274636094293444</v>
      </c>
      <c r="L140" s="12">
        <f t="shared" si="15"/>
        <v>0.65953883807806268</v>
      </c>
      <c r="M140" s="5">
        <f t="shared" si="16"/>
        <v>2907.2999999999993</v>
      </c>
      <c r="N140" s="56">
        <f t="shared" si="11"/>
        <v>207.66428571428565</v>
      </c>
      <c r="O140" s="55" t="s">
        <v>268</v>
      </c>
    </row>
    <row r="141" spans="1:15" x14ac:dyDescent="0.25">
      <c r="A141" s="1">
        <v>137</v>
      </c>
      <c r="B141" s="11" t="s">
        <v>250</v>
      </c>
      <c r="C141" s="11" t="s">
        <v>210</v>
      </c>
      <c r="D141" s="1" t="s">
        <v>221</v>
      </c>
      <c r="E141" s="2">
        <v>5540</v>
      </c>
      <c r="F141" s="6">
        <v>0.45</v>
      </c>
      <c r="G141" s="2">
        <f>(E141*45)/100</f>
        <v>2493</v>
      </c>
      <c r="H141" s="2">
        <v>1632</v>
      </c>
      <c r="I141" s="2">
        <v>1638</v>
      </c>
      <c r="J141" s="2">
        <f t="shared" si="13"/>
        <v>6</v>
      </c>
      <c r="K141" s="37">
        <f t="shared" si="14"/>
        <v>0.29566787003610107</v>
      </c>
      <c r="L141" s="12">
        <f t="shared" si="15"/>
        <v>0.65703971119133575</v>
      </c>
      <c r="M141" s="5">
        <f t="shared" si="16"/>
        <v>855</v>
      </c>
      <c r="N141" s="56">
        <f t="shared" si="11"/>
        <v>61.071428571428569</v>
      </c>
      <c r="O141" s="55" t="s">
        <v>268</v>
      </c>
    </row>
    <row r="142" spans="1:15" x14ac:dyDescent="0.25">
      <c r="A142" s="1">
        <v>138</v>
      </c>
      <c r="B142" s="11" t="s">
        <v>243</v>
      </c>
      <c r="C142" s="11" t="s">
        <v>120</v>
      </c>
      <c r="D142" s="1"/>
      <c r="E142" s="2">
        <v>8018</v>
      </c>
      <c r="F142" s="6">
        <v>0.7</v>
      </c>
      <c r="G142" s="2">
        <f>(E142*70)/100</f>
        <v>5612.6</v>
      </c>
      <c r="H142" s="2">
        <v>3608</v>
      </c>
      <c r="I142" s="2">
        <v>3677</v>
      </c>
      <c r="J142" s="2">
        <f t="shared" si="13"/>
        <v>69</v>
      </c>
      <c r="K142" s="37">
        <f t="shared" si="14"/>
        <v>0.45859316537789974</v>
      </c>
      <c r="L142" s="12">
        <f t="shared" si="15"/>
        <v>0.65513309339699954</v>
      </c>
      <c r="M142" s="5">
        <f t="shared" si="16"/>
        <v>1935.6000000000004</v>
      </c>
      <c r="N142" s="56">
        <f t="shared" si="11"/>
        <v>138.2571428571429</v>
      </c>
      <c r="O142" s="55" t="s">
        <v>268</v>
      </c>
    </row>
    <row r="143" spans="1:15" x14ac:dyDescent="0.25">
      <c r="A143" s="1">
        <v>139</v>
      </c>
      <c r="B143" s="11" t="s">
        <v>242</v>
      </c>
      <c r="C143" s="11" t="s">
        <v>52</v>
      </c>
      <c r="D143" s="1" t="s">
        <v>219</v>
      </c>
      <c r="E143" s="2">
        <v>10365</v>
      </c>
      <c r="F143" s="6">
        <v>0.55000000000000004</v>
      </c>
      <c r="G143" s="2">
        <f t="shared" ref="G143:G149" si="17">(E143*55)/100</f>
        <v>5700.75</v>
      </c>
      <c r="H143" s="2">
        <v>3686</v>
      </c>
      <c r="I143" s="2">
        <v>3723</v>
      </c>
      <c r="J143" s="2">
        <f t="shared" si="13"/>
        <v>37</v>
      </c>
      <c r="K143" s="37">
        <f t="shared" si="14"/>
        <v>0.35918958031837916</v>
      </c>
      <c r="L143" s="12">
        <f t="shared" si="15"/>
        <v>0.65307196421523483</v>
      </c>
      <c r="M143" s="5">
        <f t="shared" si="16"/>
        <v>1977.75</v>
      </c>
      <c r="N143" s="56">
        <f t="shared" si="11"/>
        <v>141.26785714285714</v>
      </c>
      <c r="O143" s="55" t="s">
        <v>268</v>
      </c>
    </row>
    <row r="144" spans="1:15" x14ac:dyDescent="0.25">
      <c r="A144" s="1">
        <v>140</v>
      </c>
      <c r="B144" s="11" t="s">
        <v>241</v>
      </c>
      <c r="C144" s="11" t="s">
        <v>61</v>
      </c>
      <c r="D144" s="1" t="s">
        <v>219</v>
      </c>
      <c r="E144" s="2">
        <v>8383</v>
      </c>
      <c r="F144" s="6">
        <v>0.55000000000000004</v>
      </c>
      <c r="G144" s="2">
        <f t="shared" si="17"/>
        <v>4610.6499999999996</v>
      </c>
      <c r="H144" s="2">
        <v>2974</v>
      </c>
      <c r="I144" s="2">
        <v>3009</v>
      </c>
      <c r="J144" s="2">
        <f t="shared" si="13"/>
        <v>35</v>
      </c>
      <c r="K144" s="37">
        <f t="shared" si="14"/>
        <v>0.3589407133484433</v>
      </c>
      <c r="L144" s="12">
        <f t="shared" si="15"/>
        <v>0.65261947881535143</v>
      </c>
      <c r="M144" s="5">
        <f t="shared" si="16"/>
        <v>1601.6499999999996</v>
      </c>
      <c r="N144" s="56">
        <f t="shared" si="11"/>
        <v>114.4035714285714</v>
      </c>
      <c r="O144" s="55" t="s">
        <v>268</v>
      </c>
    </row>
    <row r="145" spans="1:15" x14ac:dyDescent="0.25">
      <c r="A145" s="1">
        <v>141</v>
      </c>
      <c r="B145" s="11" t="s">
        <v>255</v>
      </c>
      <c r="C145" s="11" t="s">
        <v>14</v>
      </c>
      <c r="D145" s="1" t="s">
        <v>219</v>
      </c>
      <c r="E145" s="2">
        <v>5331</v>
      </c>
      <c r="F145" s="6">
        <v>0.55000000000000004</v>
      </c>
      <c r="G145" s="2">
        <f t="shared" si="17"/>
        <v>2932.05</v>
      </c>
      <c r="H145" s="2">
        <v>1898</v>
      </c>
      <c r="I145" s="2">
        <v>1903</v>
      </c>
      <c r="J145" s="2">
        <f t="shared" si="13"/>
        <v>5</v>
      </c>
      <c r="K145" s="37">
        <f t="shared" si="14"/>
        <v>0.3569686737947852</v>
      </c>
      <c r="L145" s="12">
        <f t="shared" si="15"/>
        <v>0.64903395235415495</v>
      </c>
      <c r="M145" s="5">
        <f t="shared" si="16"/>
        <v>1029.0500000000002</v>
      </c>
      <c r="N145" s="56">
        <f t="shared" si="11"/>
        <v>73.503571428571448</v>
      </c>
      <c r="O145" s="55" t="s">
        <v>268</v>
      </c>
    </row>
    <row r="146" spans="1:15" x14ac:dyDescent="0.25">
      <c r="A146" s="1">
        <v>142</v>
      </c>
      <c r="B146" s="11" t="s">
        <v>252</v>
      </c>
      <c r="C146" s="11" t="s">
        <v>193</v>
      </c>
      <c r="D146" s="1" t="s">
        <v>219</v>
      </c>
      <c r="E146" s="2">
        <v>8635</v>
      </c>
      <c r="F146" s="6">
        <v>0.55000000000000004</v>
      </c>
      <c r="G146" s="2">
        <f t="shared" si="17"/>
        <v>4749.25</v>
      </c>
      <c r="H146" s="2">
        <v>3010</v>
      </c>
      <c r="I146" s="2">
        <v>3059</v>
      </c>
      <c r="J146" s="2">
        <f t="shared" si="13"/>
        <v>49</v>
      </c>
      <c r="K146" s="37">
        <f t="shared" si="14"/>
        <v>0.35425593514765491</v>
      </c>
      <c r="L146" s="12">
        <f t="shared" si="15"/>
        <v>0.64410170026846347</v>
      </c>
      <c r="M146" s="5">
        <f t="shared" si="16"/>
        <v>1690.25</v>
      </c>
      <c r="N146" s="56">
        <f t="shared" si="11"/>
        <v>120.73214285714286</v>
      </c>
      <c r="O146" s="55" t="s">
        <v>268</v>
      </c>
    </row>
    <row r="147" spans="1:15" x14ac:dyDescent="0.25">
      <c r="A147" s="1">
        <v>143</v>
      </c>
      <c r="B147" s="11" t="s">
        <v>242</v>
      </c>
      <c r="C147" s="11" t="s">
        <v>26</v>
      </c>
      <c r="D147" s="1" t="s">
        <v>219</v>
      </c>
      <c r="E147" s="2">
        <v>5001</v>
      </c>
      <c r="F147" s="6">
        <v>0.55000000000000004</v>
      </c>
      <c r="G147" s="2">
        <f t="shared" si="17"/>
        <v>2750.55</v>
      </c>
      <c r="H147" s="2">
        <v>1746</v>
      </c>
      <c r="I147" s="2">
        <v>1770</v>
      </c>
      <c r="J147" s="2">
        <f t="shared" si="13"/>
        <v>24</v>
      </c>
      <c r="K147" s="37">
        <f t="shared" si="14"/>
        <v>0.35392921415716855</v>
      </c>
      <c r="L147" s="12">
        <f t="shared" si="15"/>
        <v>0.64350766210394283</v>
      </c>
      <c r="M147" s="5">
        <f t="shared" si="16"/>
        <v>980.55000000000018</v>
      </c>
      <c r="N147" s="56">
        <f t="shared" si="11"/>
        <v>70.039285714285725</v>
      </c>
      <c r="O147" s="55" t="s">
        <v>268</v>
      </c>
    </row>
    <row r="148" spans="1:15" x14ac:dyDescent="0.25">
      <c r="A148" s="1">
        <v>144</v>
      </c>
      <c r="B148" s="11" t="s">
        <v>247</v>
      </c>
      <c r="C148" s="11" t="s">
        <v>182</v>
      </c>
      <c r="D148" s="1" t="s">
        <v>219</v>
      </c>
      <c r="E148" s="2">
        <v>3488</v>
      </c>
      <c r="F148" s="6">
        <v>0.55000000000000004</v>
      </c>
      <c r="G148" s="2">
        <f t="shared" si="17"/>
        <v>1918.4</v>
      </c>
      <c r="H148" s="2">
        <v>1219</v>
      </c>
      <c r="I148" s="2">
        <v>1233</v>
      </c>
      <c r="J148" s="2">
        <f t="shared" si="13"/>
        <v>14</v>
      </c>
      <c r="K148" s="37">
        <f t="shared" si="14"/>
        <v>0.35349770642201833</v>
      </c>
      <c r="L148" s="12">
        <f t="shared" si="15"/>
        <v>0.64272310258548793</v>
      </c>
      <c r="M148" s="5">
        <f t="shared" si="16"/>
        <v>685.40000000000009</v>
      </c>
      <c r="N148" s="56">
        <f t="shared" si="11"/>
        <v>48.957142857142863</v>
      </c>
      <c r="O148" s="55" t="s">
        <v>268</v>
      </c>
    </row>
    <row r="149" spans="1:15" x14ac:dyDescent="0.25">
      <c r="A149" s="1">
        <v>145</v>
      </c>
      <c r="B149" s="11" t="s">
        <v>246</v>
      </c>
      <c r="C149" s="11" t="s">
        <v>134</v>
      </c>
      <c r="D149" s="1" t="s">
        <v>219</v>
      </c>
      <c r="E149" s="2">
        <v>13156</v>
      </c>
      <c r="F149" s="6">
        <v>0.55000000000000004</v>
      </c>
      <c r="G149" s="2">
        <f t="shared" si="17"/>
        <v>7235.8</v>
      </c>
      <c r="H149" s="2">
        <v>4569</v>
      </c>
      <c r="I149" s="2">
        <v>4626</v>
      </c>
      <c r="J149" s="2">
        <f t="shared" si="13"/>
        <v>57</v>
      </c>
      <c r="K149" s="37">
        <f t="shared" si="14"/>
        <v>0.35162663423532986</v>
      </c>
      <c r="L149" s="12">
        <f t="shared" si="15"/>
        <v>0.63932115315514526</v>
      </c>
      <c r="M149" s="5">
        <f t="shared" si="16"/>
        <v>2609.8000000000002</v>
      </c>
      <c r="N149" s="56">
        <f t="shared" si="11"/>
        <v>186.41428571428574</v>
      </c>
      <c r="O149" s="55" t="s">
        <v>268</v>
      </c>
    </row>
    <row r="150" spans="1:15" x14ac:dyDescent="0.25">
      <c r="A150" s="1">
        <v>146</v>
      </c>
      <c r="B150" s="11" t="s">
        <v>240</v>
      </c>
      <c r="C150" s="11" t="s">
        <v>158</v>
      </c>
      <c r="D150" s="1" t="s">
        <v>221</v>
      </c>
      <c r="E150" s="2">
        <v>6804</v>
      </c>
      <c r="F150" s="6">
        <v>0.45</v>
      </c>
      <c r="G150" s="2">
        <f>(E150*45)/100</f>
        <v>3061.8</v>
      </c>
      <c r="H150" s="2">
        <v>1930</v>
      </c>
      <c r="I150" s="2">
        <v>1954</v>
      </c>
      <c r="J150" s="2">
        <f t="shared" si="13"/>
        <v>24</v>
      </c>
      <c r="K150" s="37">
        <f t="shared" si="14"/>
        <v>0.28718400940623162</v>
      </c>
      <c r="L150" s="12">
        <f t="shared" si="15"/>
        <v>0.63818668756940355</v>
      </c>
      <c r="M150" s="5">
        <f t="shared" si="16"/>
        <v>1107.8000000000002</v>
      </c>
      <c r="N150" s="56">
        <f t="shared" si="11"/>
        <v>79.128571428571448</v>
      </c>
      <c r="O150" s="55" t="s">
        <v>268</v>
      </c>
    </row>
    <row r="151" spans="1:15" x14ac:dyDescent="0.25">
      <c r="A151" s="1">
        <v>147</v>
      </c>
      <c r="B151" s="11" t="s">
        <v>252</v>
      </c>
      <c r="C151" s="11" t="s">
        <v>195</v>
      </c>
      <c r="D151" s="1" t="s">
        <v>219</v>
      </c>
      <c r="E151" s="2">
        <v>6427</v>
      </c>
      <c r="F151" s="6">
        <v>0.55000000000000004</v>
      </c>
      <c r="G151" s="2">
        <f>(E151*55)/100</f>
        <v>3534.85</v>
      </c>
      <c r="H151" s="2">
        <v>2229</v>
      </c>
      <c r="I151" s="2">
        <v>2243</v>
      </c>
      <c r="J151" s="2">
        <f t="shared" si="13"/>
        <v>14</v>
      </c>
      <c r="K151" s="37">
        <f t="shared" si="14"/>
        <v>0.34899642134744047</v>
      </c>
      <c r="L151" s="12">
        <f t="shared" si="15"/>
        <v>0.63453894790443721</v>
      </c>
      <c r="M151" s="5">
        <f t="shared" si="16"/>
        <v>1291.8499999999999</v>
      </c>
      <c r="N151" s="56">
        <f t="shared" si="11"/>
        <v>92.274999999999991</v>
      </c>
      <c r="O151" s="55" t="s">
        <v>268</v>
      </c>
    </row>
    <row r="152" spans="1:15" x14ac:dyDescent="0.25">
      <c r="A152" s="1">
        <v>148</v>
      </c>
      <c r="B152" s="11" t="s">
        <v>243</v>
      </c>
      <c r="C152" s="11" t="s">
        <v>119</v>
      </c>
      <c r="D152" s="1" t="s">
        <v>221</v>
      </c>
      <c r="E152" s="2">
        <v>4610</v>
      </c>
      <c r="F152" s="6">
        <v>0.45</v>
      </c>
      <c r="G152" s="2">
        <f>(E152*45)/100</f>
        <v>2074.5</v>
      </c>
      <c r="H152" s="2">
        <v>1292</v>
      </c>
      <c r="I152" s="2">
        <v>1314</v>
      </c>
      <c r="J152" s="2">
        <f t="shared" si="13"/>
        <v>22</v>
      </c>
      <c r="K152" s="37">
        <f t="shared" si="14"/>
        <v>0.28503253796095446</v>
      </c>
      <c r="L152" s="12">
        <f t="shared" si="15"/>
        <v>0.63340563991323207</v>
      </c>
      <c r="M152" s="5">
        <f t="shared" si="16"/>
        <v>760.5</v>
      </c>
      <c r="N152" s="56">
        <f t="shared" si="11"/>
        <v>54.321428571428569</v>
      </c>
      <c r="O152" s="55" t="s">
        <v>268</v>
      </c>
    </row>
    <row r="153" spans="1:15" x14ac:dyDescent="0.25">
      <c r="A153" s="1">
        <v>149</v>
      </c>
      <c r="B153" s="11" t="s">
        <v>244</v>
      </c>
      <c r="C153" s="11" t="s">
        <v>174</v>
      </c>
      <c r="D153" s="1" t="s">
        <v>221</v>
      </c>
      <c r="E153" s="2">
        <v>4889</v>
      </c>
      <c r="F153" s="6">
        <v>0.45</v>
      </c>
      <c r="G153" s="2">
        <f>(E153*45)/100</f>
        <v>2200.0500000000002</v>
      </c>
      <c r="H153" s="2">
        <v>1373</v>
      </c>
      <c r="I153" s="2">
        <v>1387</v>
      </c>
      <c r="J153" s="2">
        <f t="shared" si="13"/>
        <v>14</v>
      </c>
      <c r="K153" s="37">
        <f t="shared" si="14"/>
        <v>0.2836980977705052</v>
      </c>
      <c r="L153" s="12">
        <f t="shared" si="15"/>
        <v>0.63044021726778932</v>
      </c>
      <c r="M153" s="5">
        <f t="shared" si="16"/>
        <v>813.05000000000018</v>
      </c>
      <c r="N153" s="56">
        <f t="shared" si="11"/>
        <v>58.07500000000001</v>
      </c>
      <c r="O153" s="55" t="s">
        <v>268</v>
      </c>
    </row>
    <row r="154" spans="1:15" x14ac:dyDescent="0.25">
      <c r="A154" s="1">
        <v>150</v>
      </c>
      <c r="B154" s="11" t="s">
        <v>241</v>
      </c>
      <c r="C154" s="11" t="s">
        <v>47</v>
      </c>
      <c r="D154" s="1"/>
      <c r="E154" s="2">
        <v>8409</v>
      </c>
      <c r="F154" s="6">
        <v>0.7</v>
      </c>
      <c r="G154" s="2">
        <f>(E154*70)/100</f>
        <v>5886.3</v>
      </c>
      <c r="H154" s="2">
        <v>3647</v>
      </c>
      <c r="I154" s="2">
        <v>3706</v>
      </c>
      <c r="J154" s="2">
        <f t="shared" si="13"/>
        <v>59</v>
      </c>
      <c r="K154" s="37">
        <f t="shared" si="14"/>
        <v>0.44071827803543823</v>
      </c>
      <c r="L154" s="12">
        <f t="shared" si="15"/>
        <v>0.62959754005062596</v>
      </c>
      <c r="M154" s="5">
        <f t="shared" si="16"/>
        <v>2180.3000000000002</v>
      </c>
      <c r="N154" s="56">
        <f t="shared" si="11"/>
        <v>155.73571428571429</v>
      </c>
      <c r="O154" s="55" t="s">
        <v>268</v>
      </c>
    </row>
    <row r="155" spans="1:15" x14ac:dyDescent="0.25">
      <c r="A155" s="1">
        <v>151</v>
      </c>
      <c r="B155" s="11" t="s">
        <v>240</v>
      </c>
      <c r="C155" s="11" t="s">
        <v>41</v>
      </c>
      <c r="D155" s="1" t="s">
        <v>219</v>
      </c>
      <c r="E155" s="2">
        <v>7141</v>
      </c>
      <c r="F155" s="6">
        <v>0.55000000000000004</v>
      </c>
      <c r="G155" s="2">
        <f t="shared" ref="G155:G162" si="18">(E155*55)/100</f>
        <v>3927.55</v>
      </c>
      <c r="H155" s="2">
        <v>2409</v>
      </c>
      <c r="I155" s="2">
        <v>2459</v>
      </c>
      <c r="J155" s="2">
        <f t="shared" si="13"/>
        <v>50</v>
      </c>
      <c r="K155" s="37">
        <f t="shared" si="14"/>
        <v>0.34434953087802828</v>
      </c>
      <c r="L155" s="12">
        <f t="shared" si="15"/>
        <v>0.62609005614186963</v>
      </c>
      <c r="M155" s="5">
        <f t="shared" si="16"/>
        <v>1468.5500000000002</v>
      </c>
      <c r="N155" s="56">
        <f t="shared" si="11"/>
        <v>104.89642857142859</v>
      </c>
      <c r="O155" s="55" t="s">
        <v>268</v>
      </c>
    </row>
    <row r="156" spans="1:15" x14ac:dyDescent="0.25">
      <c r="A156" s="1">
        <v>152</v>
      </c>
      <c r="B156" s="11" t="s">
        <v>248</v>
      </c>
      <c r="C156" s="11" t="s">
        <v>59</v>
      </c>
      <c r="D156" s="1" t="s">
        <v>219</v>
      </c>
      <c r="E156" s="2">
        <v>6175</v>
      </c>
      <c r="F156" s="6">
        <v>0.55000000000000004</v>
      </c>
      <c r="G156" s="2">
        <f t="shared" si="18"/>
        <v>3396.25</v>
      </c>
      <c r="H156" s="2">
        <v>2084</v>
      </c>
      <c r="I156" s="2">
        <v>2120</v>
      </c>
      <c r="J156" s="2">
        <f t="shared" si="13"/>
        <v>36</v>
      </c>
      <c r="K156" s="37">
        <f t="shared" si="14"/>
        <v>0.34331983805668015</v>
      </c>
      <c r="L156" s="12">
        <f t="shared" si="15"/>
        <v>0.6242178873757821</v>
      </c>
      <c r="M156" s="5">
        <f t="shared" si="16"/>
        <v>1276.25</v>
      </c>
      <c r="N156" s="56">
        <f t="shared" si="11"/>
        <v>91.160714285714292</v>
      </c>
      <c r="O156" s="55" t="s">
        <v>268</v>
      </c>
    </row>
    <row r="157" spans="1:15" x14ac:dyDescent="0.25">
      <c r="A157" s="1">
        <v>153</v>
      </c>
      <c r="B157" s="11" t="s">
        <v>249</v>
      </c>
      <c r="C157" s="11" t="s">
        <v>4</v>
      </c>
      <c r="D157" s="1" t="s">
        <v>219</v>
      </c>
      <c r="E157" s="2">
        <v>2518</v>
      </c>
      <c r="F157" s="6">
        <v>0.55000000000000004</v>
      </c>
      <c r="G157" s="2">
        <f t="shared" si="18"/>
        <v>1384.9</v>
      </c>
      <c r="H157" s="2">
        <v>855</v>
      </c>
      <c r="I157" s="2">
        <v>862</v>
      </c>
      <c r="J157" s="2">
        <f t="shared" si="13"/>
        <v>7</v>
      </c>
      <c r="K157" s="37">
        <f t="shared" si="14"/>
        <v>0.34233518665607626</v>
      </c>
      <c r="L157" s="12">
        <f t="shared" si="15"/>
        <v>0.62242761210195674</v>
      </c>
      <c r="M157" s="5">
        <f t="shared" si="16"/>
        <v>522.90000000000009</v>
      </c>
      <c r="N157" s="56">
        <f t="shared" si="11"/>
        <v>37.350000000000009</v>
      </c>
      <c r="O157" s="55" t="s">
        <v>268</v>
      </c>
    </row>
    <row r="158" spans="1:15" x14ac:dyDescent="0.25">
      <c r="A158" s="1">
        <v>154</v>
      </c>
      <c r="B158" s="11" t="s">
        <v>255</v>
      </c>
      <c r="C158" s="11" t="s">
        <v>188</v>
      </c>
      <c r="D158" s="1" t="s">
        <v>219</v>
      </c>
      <c r="E158" s="2">
        <v>4857</v>
      </c>
      <c r="F158" s="6">
        <v>0.55000000000000004</v>
      </c>
      <c r="G158" s="2">
        <f t="shared" si="18"/>
        <v>2671.35</v>
      </c>
      <c r="H158" s="2">
        <v>1646</v>
      </c>
      <c r="I158" s="2">
        <v>1660</v>
      </c>
      <c r="J158" s="2">
        <f t="shared" si="13"/>
        <v>14</v>
      </c>
      <c r="K158" s="37">
        <f t="shared" si="14"/>
        <v>0.34177475808112001</v>
      </c>
      <c r="L158" s="12">
        <f t="shared" si="15"/>
        <v>0.62140865105658194</v>
      </c>
      <c r="M158" s="5">
        <f t="shared" si="16"/>
        <v>1011.3499999999999</v>
      </c>
      <c r="N158" s="56">
        <f t="shared" si="11"/>
        <v>72.239285714285714</v>
      </c>
      <c r="O158" s="55" t="s">
        <v>268</v>
      </c>
    </row>
    <row r="159" spans="1:15" x14ac:dyDescent="0.25">
      <c r="A159" s="1">
        <v>155</v>
      </c>
      <c r="B159" s="11" t="s">
        <v>248</v>
      </c>
      <c r="C159" s="11" t="s">
        <v>54</v>
      </c>
      <c r="D159" s="1" t="s">
        <v>219</v>
      </c>
      <c r="E159" s="2">
        <v>4629</v>
      </c>
      <c r="F159" s="6">
        <v>0.55000000000000004</v>
      </c>
      <c r="G159" s="2">
        <f t="shared" si="18"/>
        <v>2545.9499999999998</v>
      </c>
      <c r="H159" s="2">
        <v>1558</v>
      </c>
      <c r="I159" s="2">
        <v>1577</v>
      </c>
      <c r="J159" s="2">
        <f t="shared" si="13"/>
        <v>19</v>
      </c>
      <c r="K159" s="37">
        <f t="shared" si="14"/>
        <v>0.34067833225318644</v>
      </c>
      <c r="L159" s="12">
        <f t="shared" si="15"/>
        <v>0.6194151495512481</v>
      </c>
      <c r="M159" s="5">
        <f t="shared" si="16"/>
        <v>968.94999999999982</v>
      </c>
      <c r="N159" s="56">
        <f t="shared" si="11"/>
        <v>69.210714285714275</v>
      </c>
      <c r="O159" s="55" t="s">
        <v>268</v>
      </c>
    </row>
    <row r="160" spans="1:15" x14ac:dyDescent="0.25">
      <c r="A160" s="1">
        <v>156</v>
      </c>
      <c r="B160" s="11" t="s">
        <v>245</v>
      </c>
      <c r="C160" s="11" t="s">
        <v>155</v>
      </c>
      <c r="D160" s="1" t="s">
        <v>219</v>
      </c>
      <c r="E160" s="2">
        <v>8537</v>
      </c>
      <c r="F160" s="6">
        <v>0.55000000000000004</v>
      </c>
      <c r="G160" s="2">
        <f t="shared" si="18"/>
        <v>4695.3500000000004</v>
      </c>
      <c r="H160" s="2">
        <v>2855</v>
      </c>
      <c r="I160" s="2">
        <v>2896</v>
      </c>
      <c r="J160" s="2">
        <f t="shared" si="13"/>
        <v>41</v>
      </c>
      <c r="K160" s="37">
        <f t="shared" si="14"/>
        <v>0.33922923743703876</v>
      </c>
      <c r="L160" s="12">
        <f t="shared" si="15"/>
        <v>0.61678043170370678</v>
      </c>
      <c r="M160" s="5">
        <f t="shared" si="16"/>
        <v>1799.3500000000004</v>
      </c>
      <c r="N160" s="56">
        <f t="shared" si="11"/>
        <v>128.52500000000003</v>
      </c>
      <c r="O160" s="55" t="s">
        <v>268</v>
      </c>
    </row>
    <row r="161" spans="1:15" x14ac:dyDescent="0.25">
      <c r="A161" s="1">
        <v>157</v>
      </c>
      <c r="B161" s="11" t="s">
        <v>246</v>
      </c>
      <c r="C161" s="11" t="s">
        <v>136</v>
      </c>
      <c r="D161" s="1" t="s">
        <v>219</v>
      </c>
      <c r="E161" s="2">
        <v>5538</v>
      </c>
      <c r="F161" s="6">
        <v>0.55000000000000004</v>
      </c>
      <c r="G161" s="2">
        <f t="shared" si="18"/>
        <v>3045.9</v>
      </c>
      <c r="H161" s="2">
        <v>1842</v>
      </c>
      <c r="I161" s="2">
        <v>1876</v>
      </c>
      <c r="J161" s="2">
        <f t="shared" si="13"/>
        <v>34</v>
      </c>
      <c r="K161" s="37">
        <f t="shared" si="14"/>
        <v>0.33875045142650778</v>
      </c>
      <c r="L161" s="12">
        <f t="shared" si="15"/>
        <v>0.61590991168455955</v>
      </c>
      <c r="M161" s="5">
        <f t="shared" si="16"/>
        <v>1169.9000000000001</v>
      </c>
      <c r="N161" s="56">
        <f t="shared" si="11"/>
        <v>83.564285714285717</v>
      </c>
      <c r="O161" s="55" t="s">
        <v>268</v>
      </c>
    </row>
    <row r="162" spans="1:15" x14ac:dyDescent="0.25">
      <c r="A162" s="1">
        <v>158</v>
      </c>
      <c r="B162" s="11" t="s">
        <v>240</v>
      </c>
      <c r="C162" s="11" t="s">
        <v>160</v>
      </c>
      <c r="D162" s="1" t="s">
        <v>219</v>
      </c>
      <c r="E162" s="2">
        <v>10592</v>
      </c>
      <c r="F162" s="6">
        <v>0.55000000000000004</v>
      </c>
      <c r="G162" s="2">
        <f t="shared" si="18"/>
        <v>5825.6</v>
      </c>
      <c r="H162" s="2">
        <v>3530</v>
      </c>
      <c r="I162" s="2">
        <v>3573</v>
      </c>
      <c r="J162" s="2">
        <f t="shared" si="13"/>
        <v>43</v>
      </c>
      <c r="K162" s="37">
        <f t="shared" si="14"/>
        <v>0.33733006042296071</v>
      </c>
      <c r="L162" s="12">
        <f t="shared" si="15"/>
        <v>0.61332738258720132</v>
      </c>
      <c r="M162" s="5">
        <f t="shared" si="16"/>
        <v>2252.6000000000004</v>
      </c>
      <c r="N162" s="56">
        <f t="shared" si="11"/>
        <v>160.90000000000003</v>
      </c>
      <c r="O162" s="55" t="s">
        <v>268</v>
      </c>
    </row>
    <row r="163" spans="1:15" x14ac:dyDescent="0.25">
      <c r="A163" s="1">
        <v>159</v>
      </c>
      <c r="B163" s="11" t="s">
        <v>244</v>
      </c>
      <c r="C163" s="11" t="s">
        <v>171</v>
      </c>
      <c r="D163" s="1"/>
      <c r="E163" s="2">
        <v>4183</v>
      </c>
      <c r="F163" s="6">
        <v>0.7</v>
      </c>
      <c r="G163" s="2">
        <f>(E163*70)/100</f>
        <v>2928.1</v>
      </c>
      <c r="H163" s="2">
        <v>1760</v>
      </c>
      <c r="I163" s="2">
        <v>1783</v>
      </c>
      <c r="J163" s="2">
        <f t="shared" si="13"/>
        <v>23</v>
      </c>
      <c r="K163" s="37">
        <f t="shared" si="14"/>
        <v>0.42624910351422424</v>
      </c>
      <c r="L163" s="12">
        <f t="shared" si="15"/>
        <v>0.60892729073460605</v>
      </c>
      <c r="M163" s="5">
        <f t="shared" si="16"/>
        <v>1145.0999999999999</v>
      </c>
      <c r="N163" s="56">
        <f t="shared" si="11"/>
        <v>81.79285714285713</v>
      </c>
      <c r="O163" s="55" t="s">
        <v>268</v>
      </c>
    </row>
    <row r="164" spans="1:15" x14ac:dyDescent="0.25">
      <c r="A164" s="1">
        <v>160</v>
      </c>
      <c r="B164" s="11" t="s">
        <v>251</v>
      </c>
      <c r="C164" s="11" t="s">
        <v>138</v>
      </c>
      <c r="D164" s="1" t="s">
        <v>219</v>
      </c>
      <c r="E164" s="2">
        <v>9329</v>
      </c>
      <c r="F164" s="6">
        <v>0.55000000000000004</v>
      </c>
      <c r="G164" s="2">
        <f>(E164*55)/100</f>
        <v>5130.95</v>
      </c>
      <c r="H164" s="2">
        <v>3105</v>
      </c>
      <c r="I164" s="2">
        <v>3124</v>
      </c>
      <c r="J164" s="2">
        <f t="shared" si="13"/>
        <v>19</v>
      </c>
      <c r="K164" s="37">
        <f t="shared" si="14"/>
        <v>0.33486976096044591</v>
      </c>
      <c r="L164" s="12">
        <f t="shared" si="15"/>
        <v>0.60885411083717444</v>
      </c>
      <c r="M164" s="5">
        <f t="shared" si="16"/>
        <v>2006.9499999999998</v>
      </c>
      <c r="N164" s="56">
        <f t="shared" si="11"/>
        <v>143.35357142857143</v>
      </c>
      <c r="O164" s="55" t="s">
        <v>268</v>
      </c>
    </row>
    <row r="165" spans="1:15" x14ac:dyDescent="0.25">
      <c r="A165" s="1">
        <v>161</v>
      </c>
      <c r="B165" s="11" t="s">
        <v>242</v>
      </c>
      <c r="C165" s="11" t="s">
        <v>165</v>
      </c>
      <c r="D165" s="1" t="s">
        <v>221</v>
      </c>
      <c r="E165" s="2">
        <v>6370</v>
      </c>
      <c r="F165" s="6">
        <v>0.45</v>
      </c>
      <c r="G165" s="2">
        <f>(E165*45)/100</f>
        <v>2866.5</v>
      </c>
      <c r="H165" s="2">
        <v>1733</v>
      </c>
      <c r="I165" s="2">
        <v>1740</v>
      </c>
      <c r="J165" s="2">
        <f t="shared" si="13"/>
        <v>7</v>
      </c>
      <c r="K165" s="37">
        <f t="shared" si="14"/>
        <v>0.27315541601255888</v>
      </c>
      <c r="L165" s="12">
        <f t="shared" si="15"/>
        <v>0.60701203558346417</v>
      </c>
      <c r="M165" s="5">
        <f t="shared" si="16"/>
        <v>1126.5</v>
      </c>
      <c r="N165" s="56">
        <f t="shared" si="11"/>
        <v>80.464285714285708</v>
      </c>
      <c r="O165" s="55" t="s">
        <v>268</v>
      </c>
    </row>
    <row r="166" spans="1:15" x14ac:dyDescent="0.25">
      <c r="A166" s="1">
        <v>162</v>
      </c>
      <c r="B166" s="11" t="s">
        <v>243</v>
      </c>
      <c r="C166" s="11" t="s">
        <v>21</v>
      </c>
      <c r="D166" s="1" t="s">
        <v>219</v>
      </c>
      <c r="E166" s="2">
        <v>14131</v>
      </c>
      <c r="F166" s="6">
        <v>0.55000000000000004</v>
      </c>
      <c r="G166" s="2">
        <f>(E166*55)/100</f>
        <v>7772.05</v>
      </c>
      <c r="H166" s="2">
        <v>4570</v>
      </c>
      <c r="I166" s="2">
        <v>4703</v>
      </c>
      <c r="J166" s="2">
        <f t="shared" si="13"/>
        <v>133</v>
      </c>
      <c r="K166" s="37">
        <f t="shared" si="14"/>
        <v>0.332814379732503</v>
      </c>
      <c r="L166" s="12">
        <f t="shared" si="15"/>
        <v>0.60511705405909633</v>
      </c>
      <c r="M166" s="5">
        <f t="shared" si="16"/>
        <v>3069.05</v>
      </c>
      <c r="N166" s="56">
        <f t="shared" si="11"/>
        <v>219.21785714285716</v>
      </c>
      <c r="O166" s="55" t="s">
        <v>268</v>
      </c>
    </row>
    <row r="167" spans="1:15" x14ac:dyDescent="0.25">
      <c r="A167" s="1">
        <v>163</v>
      </c>
      <c r="B167" s="11" t="s">
        <v>240</v>
      </c>
      <c r="C167" s="11" t="s">
        <v>228</v>
      </c>
      <c r="D167" s="1" t="s">
        <v>219</v>
      </c>
      <c r="E167" s="2">
        <v>3312</v>
      </c>
      <c r="F167" s="6">
        <v>0.55000000000000004</v>
      </c>
      <c r="G167" s="2">
        <f>(E167*55)/100</f>
        <v>1821.6</v>
      </c>
      <c r="H167" s="2">
        <v>1085</v>
      </c>
      <c r="I167" s="2">
        <v>1101</v>
      </c>
      <c r="J167" s="2">
        <f t="shared" si="13"/>
        <v>16</v>
      </c>
      <c r="K167" s="37">
        <f t="shared" si="14"/>
        <v>0.33242753623188404</v>
      </c>
      <c r="L167" s="12">
        <f t="shared" si="15"/>
        <v>0.60441370223978919</v>
      </c>
      <c r="M167" s="5">
        <f t="shared" si="16"/>
        <v>720.59999999999991</v>
      </c>
      <c r="N167" s="56">
        <f t="shared" ref="N167:N223" si="19">M167/14</f>
        <v>51.471428571428568</v>
      </c>
      <c r="O167" s="55" t="s">
        <v>268</v>
      </c>
    </row>
    <row r="168" spans="1:15" x14ac:dyDescent="0.25">
      <c r="A168" s="1">
        <v>164</v>
      </c>
      <c r="B168" s="11" t="s">
        <v>242</v>
      </c>
      <c r="C168" s="11" t="s">
        <v>36</v>
      </c>
      <c r="D168" s="1" t="s">
        <v>219</v>
      </c>
      <c r="E168" s="2">
        <v>6894</v>
      </c>
      <c r="F168" s="6">
        <v>0.55000000000000004</v>
      </c>
      <c r="G168" s="2">
        <f>(E168*55)/100</f>
        <v>3791.7</v>
      </c>
      <c r="H168" s="2">
        <v>2264</v>
      </c>
      <c r="I168" s="2">
        <v>2291</v>
      </c>
      <c r="J168" s="2">
        <f t="shared" si="13"/>
        <v>27</v>
      </c>
      <c r="K168" s="37">
        <f t="shared" si="14"/>
        <v>0.33231795764432842</v>
      </c>
      <c r="L168" s="12">
        <f t="shared" si="15"/>
        <v>0.60421446844423343</v>
      </c>
      <c r="M168" s="5">
        <f t="shared" si="16"/>
        <v>1500.6999999999998</v>
      </c>
      <c r="N168" s="56">
        <f t="shared" si="19"/>
        <v>107.19285714285714</v>
      </c>
      <c r="O168" s="55" t="s">
        <v>268</v>
      </c>
    </row>
    <row r="169" spans="1:15" x14ac:dyDescent="0.25">
      <c r="A169" s="1">
        <v>165</v>
      </c>
      <c r="B169" s="11" t="s">
        <v>242</v>
      </c>
      <c r="C169" s="11" t="s">
        <v>161</v>
      </c>
      <c r="D169" s="1"/>
      <c r="E169" s="2">
        <v>38114</v>
      </c>
      <c r="F169" s="6">
        <v>0.7</v>
      </c>
      <c r="G169" s="2">
        <f>(E169*70)/100</f>
        <v>26679.8</v>
      </c>
      <c r="H169" s="2">
        <v>15838</v>
      </c>
      <c r="I169" s="2">
        <v>16068</v>
      </c>
      <c r="J169" s="2">
        <f t="shared" si="13"/>
        <v>230</v>
      </c>
      <c r="K169" s="37">
        <f t="shared" si="14"/>
        <v>0.42157737314372673</v>
      </c>
      <c r="L169" s="12">
        <f t="shared" si="15"/>
        <v>0.60225339020532387</v>
      </c>
      <c r="M169" s="5">
        <f t="shared" si="16"/>
        <v>10611.8</v>
      </c>
      <c r="N169" s="56">
        <f t="shared" si="19"/>
        <v>757.98571428571427</v>
      </c>
      <c r="O169" s="55" t="s">
        <v>268</v>
      </c>
    </row>
    <row r="170" spans="1:15" x14ac:dyDescent="0.25">
      <c r="A170" s="1">
        <v>166</v>
      </c>
      <c r="B170" s="11" t="s">
        <v>242</v>
      </c>
      <c r="C170" s="11" t="s">
        <v>164</v>
      </c>
      <c r="D170" s="1" t="s">
        <v>219</v>
      </c>
      <c r="E170" s="2">
        <v>6625</v>
      </c>
      <c r="F170" s="6">
        <v>0.55000000000000004</v>
      </c>
      <c r="G170" s="2">
        <f t="shared" ref="G170:G177" si="20">(E170*55)/100</f>
        <v>3643.75</v>
      </c>
      <c r="H170" s="2">
        <v>2180</v>
      </c>
      <c r="I170" s="2">
        <v>2191</v>
      </c>
      <c r="J170" s="2">
        <f t="shared" si="13"/>
        <v>11</v>
      </c>
      <c r="K170" s="37">
        <f t="shared" si="14"/>
        <v>0.33071698113207548</v>
      </c>
      <c r="L170" s="12">
        <f t="shared" si="15"/>
        <v>0.60130360205831901</v>
      </c>
      <c r="M170" s="5">
        <f t="shared" si="16"/>
        <v>1452.75</v>
      </c>
      <c r="N170" s="56">
        <f t="shared" si="19"/>
        <v>103.76785714285714</v>
      </c>
      <c r="O170" s="55" t="s">
        <v>268</v>
      </c>
    </row>
    <row r="171" spans="1:15" x14ac:dyDescent="0.25">
      <c r="A171" s="1">
        <v>167</v>
      </c>
      <c r="B171" s="11" t="s">
        <v>240</v>
      </c>
      <c r="C171" s="11" t="s">
        <v>37</v>
      </c>
      <c r="D171" s="1" t="s">
        <v>219</v>
      </c>
      <c r="E171" s="2">
        <v>7233</v>
      </c>
      <c r="F171" s="6">
        <v>0.55000000000000004</v>
      </c>
      <c r="G171" s="2">
        <f t="shared" si="20"/>
        <v>3978.15</v>
      </c>
      <c r="H171" s="2">
        <v>2282</v>
      </c>
      <c r="I171" s="2">
        <v>2340</v>
      </c>
      <c r="J171" s="2">
        <f t="shared" si="13"/>
        <v>58</v>
      </c>
      <c r="K171" s="37">
        <f t="shared" si="14"/>
        <v>0.32351721277478224</v>
      </c>
      <c r="L171" s="12">
        <f t="shared" si="15"/>
        <v>0.58821311413596766</v>
      </c>
      <c r="M171" s="5">
        <f t="shared" si="16"/>
        <v>1638.15</v>
      </c>
      <c r="N171" s="56">
        <f t="shared" si="19"/>
        <v>117.01071428571429</v>
      </c>
      <c r="O171" s="55" t="s">
        <v>268</v>
      </c>
    </row>
    <row r="172" spans="1:15" x14ac:dyDescent="0.25">
      <c r="A172" s="1">
        <v>168</v>
      </c>
      <c r="B172" s="11" t="s">
        <v>243</v>
      </c>
      <c r="C172" s="11" t="s">
        <v>38</v>
      </c>
      <c r="D172" s="1" t="s">
        <v>219</v>
      </c>
      <c r="E172" s="2">
        <v>6185</v>
      </c>
      <c r="F172" s="6">
        <v>0.55000000000000004</v>
      </c>
      <c r="G172" s="2">
        <f t="shared" si="20"/>
        <v>3401.75</v>
      </c>
      <c r="H172" s="2">
        <v>1947</v>
      </c>
      <c r="I172" s="2">
        <v>2000</v>
      </c>
      <c r="J172" s="2">
        <f t="shared" si="13"/>
        <v>53</v>
      </c>
      <c r="K172" s="37">
        <f t="shared" si="14"/>
        <v>0.32336297493936944</v>
      </c>
      <c r="L172" s="12">
        <f t="shared" si="15"/>
        <v>0.58793268170794444</v>
      </c>
      <c r="M172" s="5">
        <f t="shared" si="16"/>
        <v>1401.75</v>
      </c>
      <c r="N172" s="56">
        <f t="shared" si="19"/>
        <v>100.125</v>
      </c>
      <c r="O172" s="55" t="s">
        <v>268</v>
      </c>
    </row>
    <row r="173" spans="1:15" x14ac:dyDescent="0.25">
      <c r="A173" s="1">
        <v>169</v>
      </c>
      <c r="B173" s="11" t="s">
        <v>240</v>
      </c>
      <c r="C173" s="11" t="s">
        <v>159</v>
      </c>
      <c r="D173" s="1" t="s">
        <v>219</v>
      </c>
      <c r="E173" s="2">
        <v>4686</v>
      </c>
      <c r="F173" s="6">
        <v>0.55000000000000004</v>
      </c>
      <c r="G173" s="2">
        <f t="shared" si="20"/>
        <v>2577.3000000000002</v>
      </c>
      <c r="H173" s="2">
        <v>1486</v>
      </c>
      <c r="I173" s="2">
        <v>1503</v>
      </c>
      <c r="J173" s="2">
        <f t="shared" si="13"/>
        <v>17</v>
      </c>
      <c r="K173" s="37">
        <f t="shared" si="14"/>
        <v>0.32074263764404609</v>
      </c>
      <c r="L173" s="12">
        <f t="shared" si="15"/>
        <v>0.58316843208008373</v>
      </c>
      <c r="M173" s="5">
        <f t="shared" si="16"/>
        <v>1074.3000000000002</v>
      </c>
      <c r="N173" s="56">
        <f t="shared" si="19"/>
        <v>76.735714285714295</v>
      </c>
      <c r="O173" s="55" t="s">
        <v>268</v>
      </c>
    </row>
    <row r="174" spans="1:15" x14ac:dyDescent="0.25">
      <c r="A174" s="1">
        <v>170</v>
      </c>
      <c r="B174" s="11" t="s">
        <v>240</v>
      </c>
      <c r="C174" s="11" t="s">
        <v>18</v>
      </c>
      <c r="D174" s="1" t="s">
        <v>219</v>
      </c>
      <c r="E174" s="2">
        <v>7086</v>
      </c>
      <c r="F174" s="6">
        <v>0.55000000000000004</v>
      </c>
      <c r="G174" s="2">
        <f t="shared" si="20"/>
        <v>3897.3</v>
      </c>
      <c r="H174" s="2">
        <v>2237</v>
      </c>
      <c r="I174" s="2">
        <v>2257</v>
      </c>
      <c r="J174" s="2">
        <f t="shared" si="13"/>
        <v>20</v>
      </c>
      <c r="K174" s="37">
        <f t="shared" si="14"/>
        <v>0.31851538244425626</v>
      </c>
      <c r="L174" s="12">
        <f t="shared" si="15"/>
        <v>0.579118877171375</v>
      </c>
      <c r="M174" s="5">
        <f t="shared" si="16"/>
        <v>1640.3000000000002</v>
      </c>
      <c r="N174" s="56">
        <f t="shared" si="19"/>
        <v>117.16428571428573</v>
      </c>
      <c r="O174" s="55" t="s">
        <v>268</v>
      </c>
    </row>
    <row r="175" spans="1:15" x14ac:dyDescent="0.25">
      <c r="A175" s="1">
        <v>171</v>
      </c>
      <c r="B175" s="11" t="s">
        <v>242</v>
      </c>
      <c r="C175" s="11" t="s">
        <v>162</v>
      </c>
      <c r="D175" s="1" t="s">
        <v>219</v>
      </c>
      <c r="E175" s="2">
        <v>8436</v>
      </c>
      <c r="F175" s="6">
        <v>0.55000000000000004</v>
      </c>
      <c r="G175" s="2">
        <f t="shared" si="20"/>
        <v>4639.8</v>
      </c>
      <c r="H175" s="2">
        <v>2657</v>
      </c>
      <c r="I175" s="2">
        <v>2675</v>
      </c>
      <c r="J175" s="2">
        <f t="shared" si="13"/>
        <v>18</v>
      </c>
      <c r="K175" s="37">
        <f t="shared" si="14"/>
        <v>0.31709340919867235</v>
      </c>
      <c r="L175" s="12">
        <f t="shared" si="15"/>
        <v>0.5765334712703134</v>
      </c>
      <c r="M175" s="5">
        <f t="shared" si="16"/>
        <v>1964.8000000000002</v>
      </c>
      <c r="N175" s="56">
        <f t="shared" si="19"/>
        <v>140.34285714285716</v>
      </c>
      <c r="O175" s="55" t="s">
        <v>268</v>
      </c>
    </row>
    <row r="176" spans="1:15" x14ac:dyDescent="0.25">
      <c r="A176" s="1">
        <v>172</v>
      </c>
      <c r="B176" s="11" t="s">
        <v>240</v>
      </c>
      <c r="C176" s="11" t="s">
        <v>225</v>
      </c>
      <c r="D176" s="1" t="s">
        <v>219</v>
      </c>
      <c r="E176" s="2">
        <v>9232</v>
      </c>
      <c r="F176" s="6">
        <v>0.55000000000000004</v>
      </c>
      <c r="G176" s="2">
        <f t="shared" si="20"/>
        <v>5077.6000000000004</v>
      </c>
      <c r="H176" s="2">
        <v>2859</v>
      </c>
      <c r="I176" s="2">
        <v>2926</v>
      </c>
      <c r="J176" s="2">
        <f t="shared" si="13"/>
        <v>67</v>
      </c>
      <c r="K176" s="37">
        <f t="shared" si="14"/>
        <v>0.31694107452339687</v>
      </c>
      <c r="L176" s="12">
        <f t="shared" si="15"/>
        <v>0.57625649913344879</v>
      </c>
      <c r="M176" s="5">
        <f t="shared" si="16"/>
        <v>2151.6000000000004</v>
      </c>
      <c r="N176" s="56">
        <f t="shared" si="19"/>
        <v>153.68571428571431</v>
      </c>
      <c r="O176" s="55" t="s">
        <v>268</v>
      </c>
    </row>
    <row r="177" spans="1:15" x14ac:dyDescent="0.25">
      <c r="A177" s="1">
        <v>173</v>
      </c>
      <c r="B177" s="11" t="s">
        <v>246</v>
      </c>
      <c r="C177" s="11" t="s">
        <v>31</v>
      </c>
      <c r="D177" s="1" t="s">
        <v>219</v>
      </c>
      <c r="E177" s="2">
        <v>4348</v>
      </c>
      <c r="F177" s="6">
        <v>0.55000000000000004</v>
      </c>
      <c r="G177" s="2">
        <f t="shared" si="20"/>
        <v>2391.4</v>
      </c>
      <c r="H177" s="2">
        <v>1362</v>
      </c>
      <c r="I177" s="2">
        <v>1373</v>
      </c>
      <c r="J177" s="2">
        <f t="shared" si="13"/>
        <v>11</v>
      </c>
      <c r="K177" s="37">
        <f t="shared" si="14"/>
        <v>0.31577736890524377</v>
      </c>
      <c r="L177" s="12">
        <f t="shared" si="15"/>
        <v>0.57414067073680686</v>
      </c>
      <c r="M177" s="5">
        <f t="shared" si="16"/>
        <v>1018.4000000000001</v>
      </c>
      <c r="N177" s="56">
        <f t="shared" si="19"/>
        <v>72.742857142857147</v>
      </c>
      <c r="O177" s="55" t="s">
        <v>268</v>
      </c>
    </row>
    <row r="178" spans="1:15" x14ac:dyDescent="0.25">
      <c r="A178" s="1">
        <v>174</v>
      </c>
      <c r="B178" s="11" t="s">
        <v>245</v>
      </c>
      <c r="C178" s="11" t="s">
        <v>148</v>
      </c>
      <c r="D178" s="1"/>
      <c r="E178" s="2">
        <v>16465</v>
      </c>
      <c r="F178" s="6">
        <v>0.7</v>
      </c>
      <c r="G178" s="2">
        <f>(E178*70)/100</f>
        <v>11525.5</v>
      </c>
      <c r="H178" s="2">
        <v>6496</v>
      </c>
      <c r="I178" s="2">
        <v>6594</v>
      </c>
      <c r="J178" s="2">
        <f t="shared" si="13"/>
        <v>98</v>
      </c>
      <c r="K178" s="37">
        <f t="shared" si="14"/>
        <v>0.4004858791375645</v>
      </c>
      <c r="L178" s="12">
        <f t="shared" si="15"/>
        <v>0.57212268448223502</v>
      </c>
      <c r="M178" s="5">
        <f t="shared" si="16"/>
        <v>4931.5</v>
      </c>
      <c r="N178" s="56">
        <f t="shared" si="19"/>
        <v>352.25</v>
      </c>
      <c r="O178" s="55" t="s">
        <v>268</v>
      </c>
    </row>
    <row r="179" spans="1:15" x14ac:dyDescent="0.25">
      <c r="A179" s="1">
        <v>175</v>
      </c>
      <c r="B179" s="11" t="s">
        <v>240</v>
      </c>
      <c r="C179" s="11" t="s">
        <v>32</v>
      </c>
      <c r="D179" s="1" t="s">
        <v>219</v>
      </c>
      <c r="E179" s="2">
        <v>12041</v>
      </c>
      <c r="F179" s="6">
        <v>0.55000000000000004</v>
      </c>
      <c r="G179" s="2">
        <f>(E179*55)/100</f>
        <v>6622.55</v>
      </c>
      <c r="H179" s="2">
        <v>3730</v>
      </c>
      <c r="I179" s="2">
        <v>3786</v>
      </c>
      <c r="J179" s="2">
        <f t="shared" si="13"/>
        <v>56</v>
      </c>
      <c r="K179" s="37">
        <f t="shared" si="14"/>
        <v>0.31442571215015364</v>
      </c>
      <c r="L179" s="12">
        <f t="shared" si="15"/>
        <v>0.5716831130002793</v>
      </c>
      <c r="M179" s="5">
        <f t="shared" si="16"/>
        <v>2836.55</v>
      </c>
      <c r="N179" s="56">
        <f t="shared" si="19"/>
        <v>202.61071428571429</v>
      </c>
      <c r="O179" s="55" t="s">
        <v>268</v>
      </c>
    </row>
    <row r="180" spans="1:15" x14ac:dyDescent="0.25">
      <c r="A180" s="1">
        <v>176</v>
      </c>
      <c r="B180" s="11" t="s">
        <v>239</v>
      </c>
      <c r="C180" s="11" t="s">
        <v>72</v>
      </c>
      <c r="D180" s="1" t="s">
        <v>219</v>
      </c>
      <c r="E180" s="2">
        <v>7190</v>
      </c>
      <c r="F180" s="6">
        <v>0.55000000000000004</v>
      </c>
      <c r="G180" s="2">
        <f>(E180*55)/100</f>
        <v>3954.5</v>
      </c>
      <c r="H180" s="2">
        <v>2196</v>
      </c>
      <c r="I180" s="2">
        <v>2260</v>
      </c>
      <c r="J180" s="2">
        <f t="shared" si="13"/>
        <v>64</v>
      </c>
      <c r="K180" s="37">
        <f t="shared" si="14"/>
        <v>0.31432545201668982</v>
      </c>
      <c r="L180" s="12">
        <f t="shared" si="15"/>
        <v>0.57150082184852702</v>
      </c>
      <c r="M180" s="5">
        <f t="shared" si="16"/>
        <v>1694.5</v>
      </c>
      <c r="N180" s="56">
        <f t="shared" si="19"/>
        <v>121.03571428571429</v>
      </c>
      <c r="O180" s="55" t="s">
        <v>268</v>
      </c>
    </row>
    <row r="181" spans="1:15" x14ac:dyDescent="0.25">
      <c r="A181" s="1">
        <v>177</v>
      </c>
      <c r="B181" s="11" t="s">
        <v>252</v>
      </c>
      <c r="C181" s="11" t="s">
        <v>6</v>
      </c>
      <c r="D181" s="1" t="s">
        <v>219</v>
      </c>
      <c r="E181" s="2">
        <v>9204</v>
      </c>
      <c r="F181" s="6">
        <v>0.55000000000000004</v>
      </c>
      <c r="G181" s="2">
        <f>(E181*55)/100</f>
        <v>5062.2</v>
      </c>
      <c r="H181" s="2">
        <v>2841</v>
      </c>
      <c r="I181" s="2">
        <v>2885</v>
      </c>
      <c r="J181" s="2">
        <f t="shared" si="13"/>
        <v>44</v>
      </c>
      <c r="K181" s="37">
        <f t="shared" si="14"/>
        <v>0.31345067362016515</v>
      </c>
      <c r="L181" s="12">
        <f t="shared" si="15"/>
        <v>0.56991031567302752</v>
      </c>
      <c r="M181" s="5">
        <f t="shared" si="16"/>
        <v>2177.1999999999998</v>
      </c>
      <c r="N181" s="56">
        <f t="shared" si="19"/>
        <v>155.51428571428571</v>
      </c>
      <c r="O181" s="55" t="s">
        <v>268</v>
      </c>
    </row>
    <row r="182" spans="1:15" x14ac:dyDescent="0.25">
      <c r="A182" s="1">
        <v>178</v>
      </c>
      <c r="B182" s="11" t="s">
        <v>251</v>
      </c>
      <c r="C182" s="11" t="s">
        <v>83</v>
      </c>
      <c r="D182" s="1" t="s">
        <v>220</v>
      </c>
      <c r="E182" s="2">
        <v>6871</v>
      </c>
      <c r="F182" s="6">
        <v>0.35</v>
      </c>
      <c r="G182" s="2">
        <f>(E182*35)/100</f>
        <v>2404.85</v>
      </c>
      <c r="H182" s="2">
        <v>1356</v>
      </c>
      <c r="I182" s="2">
        <v>1368</v>
      </c>
      <c r="J182" s="2">
        <f t="shared" si="13"/>
        <v>12</v>
      </c>
      <c r="K182" s="37">
        <f t="shared" si="14"/>
        <v>0.1990976568185126</v>
      </c>
      <c r="L182" s="12">
        <f t="shared" si="15"/>
        <v>0.56885044805289309</v>
      </c>
      <c r="M182" s="5">
        <f t="shared" si="16"/>
        <v>1036.8499999999999</v>
      </c>
      <c r="N182" s="56">
        <f t="shared" si="19"/>
        <v>74.060714285714283</v>
      </c>
      <c r="O182" s="55" t="s">
        <v>268</v>
      </c>
    </row>
    <row r="183" spans="1:15" x14ac:dyDescent="0.25">
      <c r="A183" s="1">
        <v>179</v>
      </c>
      <c r="B183" s="11" t="s">
        <v>251</v>
      </c>
      <c r="C183" s="11" t="s">
        <v>75</v>
      </c>
      <c r="D183" s="1" t="s">
        <v>220</v>
      </c>
      <c r="E183" s="2">
        <v>5786</v>
      </c>
      <c r="F183" s="6">
        <v>0.35</v>
      </c>
      <c r="G183" s="2">
        <f>(E183*35)/100</f>
        <v>2025.1</v>
      </c>
      <c r="H183" s="2">
        <v>1108</v>
      </c>
      <c r="I183" s="2">
        <v>1126</v>
      </c>
      <c r="J183" s="2">
        <f t="shared" si="13"/>
        <v>18</v>
      </c>
      <c r="K183" s="37">
        <f t="shared" si="14"/>
        <v>0.19460767369512616</v>
      </c>
      <c r="L183" s="12">
        <f t="shared" si="15"/>
        <v>0.55602192484321766</v>
      </c>
      <c r="M183" s="5">
        <f t="shared" si="16"/>
        <v>899.09999999999991</v>
      </c>
      <c r="N183" s="56">
        <f t="shared" si="19"/>
        <v>64.221428571428561</v>
      </c>
      <c r="O183" s="55" t="s">
        <v>268</v>
      </c>
    </row>
    <row r="184" spans="1:15" x14ac:dyDescent="0.25">
      <c r="A184" s="1">
        <v>180</v>
      </c>
      <c r="B184" s="11" t="s">
        <v>239</v>
      </c>
      <c r="C184" s="11" t="s">
        <v>64</v>
      </c>
      <c r="D184" s="1"/>
      <c r="E184" s="2">
        <v>4861</v>
      </c>
      <c r="F184" s="6">
        <v>0.7</v>
      </c>
      <c r="G184" s="2">
        <f>(E184*70)/100</f>
        <v>3402.7</v>
      </c>
      <c r="H184" s="2">
        <v>1858</v>
      </c>
      <c r="I184" s="2">
        <v>1886</v>
      </c>
      <c r="J184" s="2">
        <f t="shared" si="13"/>
        <v>28</v>
      </c>
      <c r="K184" s="37">
        <f t="shared" si="14"/>
        <v>0.38798601110882536</v>
      </c>
      <c r="L184" s="12">
        <f t="shared" si="15"/>
        <v>0.55426573015546476</v>
      </c>
      <c r="M184" s="5">
        <f t="shared" si="16"/>
        <v>1516.6999999999998</v>
      </c>
      <c r="N184" s="56">
        <f t="shared" si="19"/>
        <v>108.33571428571427</v>
      </c>
      <c r="O184" s="55" t="s">
        <v>268</v>
      </c>
    </row>
    <row r="185" spans="1:15" x14ac:dyDescent="0.25">
      <c r="A185" s="1">
        <v>181</v>
      </c>
      <c r="B185" s="11" t="s">
        <v>249</v>
      </c>
      <c r="C185" s="11" t="s">
        <v>25</v>
      </c>
      <c r="D185" s="1" t="s">
        <v>220</v>
      </c>
      <c r="E185" s="2">
        <v>1730</v>
      </c>
      <c r="F185" s="6">
        <v>0.35</v>
      </c>
      <c r="G185" s="2">
        <f>(E185*35)/100</f>
        <v>605.5</v>
      </c>
      <c r="H185" s="2">
        <v>333</v>
      </c>
      <c r="I185" s="2">
        <v>333</v>
      </c>
      <c r="J185" s="2">
        <f t="shared" si="13"/>
        <v>0</v>
      </c>
      <c r="K185" s="37">
        <f t="shared" si="14"/>
        <v>0.19248554913294796</v>
      </c>
      <c r="L185" s="12">
        <f t="shared" si="15"/>
        <v>0.54995871180842282</v>
      </c>
      <c r="M185" s="5">
        <f t="shared" si="16"/>
        <v>272.5</v>
      </c>
      <c r="N185" s="56">
        <f t="shared" si="19"/>
        <v>19.464285714285715</v>
      </c>
      <c r="O185" s="55" t="s">
        <v>268</v>
      </c>
    </row>
    <row r="186" spans="1:15" x14ac:dyDescent="0.25">
      <c r="A186" s="1">
        <v>182</v>
      </c>
      <c r="B186" s="11" t="s">
        <v>249</v>
      </c>
      <c r="C186" s="11" t="s">
        <v>57</v>
      </c>
      <c r="D186" s="1" t="s">
        <v>220</v>
      </c>
      <c r="E186" s="2">
        <v>3779</v>
      </c>
      <c r="F186" s="6">
        <v>0.35</v>
      </c>
      <c r="G186" s="2">
        <f>(E186*35)/100</f>
        <v>1322.65</v>
      </c>
      <c r="H186" s="2">
        <v>726</v>
      </c>
      <c r="I186" s="2">
        <v>726</v>
      </c>
      <c r="J186" s="2">
        <f t="shared" si="13"/>
        <v>0</v>
      </c>
      <c r="K186" s="37">
        <f t="shared" si="14"/>
        <v>0.19211431595660228</v>
      </c>
      <c r="L186" s="12">
        <f t="shared" si="15"/>
        <v>0.54889804559029221</v>
      </c>
      <c r="M186" s="5">
        <f t="shared" si="16"/>
        <v>596.65000000000009</v>
      </c>
      <c r="N186" s="56">
        <f t="shared" si="19"/>
        <v>42.617857142857147</v>
      </c>
      <c r="O186" s="55" t="s">
        <v>268</v>
      </c>
    </row>
    <row r="187" spans="1:15" x14ac:dyDescent="0.25">
      <c r="A187" s="1">
        <v>183</v>
      </c>
      <c r="B187" s="11" t="s">
        <v>246</v>
      </c>
      <c r="C187" s="11" t="s">
        <v>42</v>
      </c>
      <c r="D187" s="1" t="s">
        <v>219</v>
      </c>
      <c r="E187" s="2">
        <v>11612</v>
      </c>
      <c r="F187" s="6">
        <v>0.55000000000000004</v>
      </c>
      <c r="G187" s="2">
        <f>(E187*55)/100</f>
        <v>6386.6</v>
      </c>
      <c r="H187" s="2">
        <v>3353</v>
      </c>
      <c r="I187" s="2">
        <v>3465</v>
      </c>
      <c r="J187" s="2">
        <f t="shared" si="13"/>
        <v>112</v>
      </c>
      <c r="K187" s="37">
        <f t="shared" si="14"/>
        <v>0.2983982087495694</v>
      </c>
      <c r="L187" s="12">
        <f t="shared" si="15"/>
        <v>0.54254219772648982</v>
      </c>
      <c r="M187" s="5">
        <f t="shared" si="16"/>
        <v>2921.6000000000004</v>
      </c>
      <c r="N187" s="56">
        <f t="shared" si="19"/>
        <v>208.68571428571431</v>
      </c>
      <c r="O187" s="55" t="s">
        <v>268</v>
      </c>
    </row>
    <row r="188" spans="1:15" x14ac:dyDescent="0.25">
      <c r="A188" s="1">
        <v>184</v>
      </c>
      <c r="B188" s="11" t="s">
        <v>240</v>
      </c>
      <c r="C188" s="11" t="s">
        <v>135</v>
      </c>
      <c r="D188" s="1" t="s">
        <v>219</v>
      </c>
      <c r="E188" s="2">
        <v>4299</v>
      </c>
      <c r="F188" s="6">
        <v>0.55000000000000004</v>
      </c>
      <c r="G188" s="2">
        <f>(E188*55)/100</f>
        <v>2364.4499999999998</v>
      </c>
      <c r="H188" s="2">
        <v>1269</v>
      </c>
      <c r="I188" s="2">
        <v>1281</v>
      </c>
      <c r="J188" s="2">
        <f t="shared" si="13"/>
        <v>12</v>
      </c>
      <c r="K188" s="37">
        <f t="shared" si="14"/>
        <v>0.29797627355198886</v>
      </c>
      <c r="L188" s="12">
        <f t="shared" si="15"/>
        <v>0.54177504282179789</v>
      </c>
      <c r="M188" s="5">
        <f t="shared" si="16"/>
        <v>1083.4499999999998</v>
      </c>
      <c r="N188" s="56">
        <f t="shared" si="19"/>
        <v>77.389285714285705</v>
      </c>
      <c r="O188" s="55" t="s">
        <v>268</v>
      </c>
    </row>
    <row r="189" spans="1:15" x14ac:dyDescent="0.25">
      <c r="A189" s="1">
        <v>185</v>
      </c>
      <c r="B189" s="11" t="s">
        <v>243</v>
      </c>
      <c r="C189" s="11" t="s">
        <v>51</v>
      </c>
      <c r="D189" s="1" t="s">
        <v>220</v>
      </c>
      <c r="E189" s="2">
        <v>8070</v>
      </c>
      <c r="F189" s="6">
        <v>0.35</v>
      </c>
      <c r="G189" s="2">
        <f>(E189*35)/100</f>
        <v>2824.5</v>
      </c>
      <c r="H189" s="2">
        <v>1488</v>
      </c>
      <c r="I189" s="2">
        <v>1529</v>
      </c>
      <c r="J189" s="2">
        <f t="shared" si="13"/>
        <v>41</v>
      </c>
      <c r="K189" s="37">
        <f t="shared" si="14"/>
        <v>0.18946716232961586</v>
      </c>
      <c r="L189" s="12">
        <f t="shared" si="15"/>
        <v>0.54133474951318816</v>
      </c>
      <c r="M189" s="5">
        <f t="shared" si="16"/>
        <v>1295.5</v>
      </c>
      <c r="N189" s="56">
        <f t="shared" si="19"/>
        <v>92.535714285714292</v>
      </c>
      <c r="O189" s="55" t="s">
        <v>268</v>
      </c>
    </row>
    <row r="190" spans="1:15" x14ac:dyDescent="0.25">
      <c r="A190" s="1">
        <v>186</v>
      </c>
      <c r="B190" s="11" t="s">
        <v>240</v>
      </c>
      <c r="C190" s="11" t="s">
        <v>63</v>
      </c>
      <c r="D190" s="1" t="s">
        <v>219</v>
      </c>
      <c r="E190" s="2">
        <v>7346</v>
      </c>
      <c r="F190" s="6">
        <v>0.55000000000000004</v>
      </c>
      <c r="G190" s="2">
        <f>(E190*55)/100</f>
        <v>4040.3</v>
      </c>
      <c r="H190" s="2">
        <v>2142</v>
      </c>
      <c r="I190" s="2">
        <v>2176</v>
      </c>
      <c r="J190" s="2">
        <f t="shared" si="13"/>
        <v>34</v>
      </c>
      <c r="K190" s="37">
        <f t="shared" si="14"/>
        <v>0.29621562755240949</v>
      </c>
      <c r="L190" s="12">
        <f t="shared" si="15"/>
        <v>0.53857386827710807</v>
      </c>
      <c r="M190" s="5">
        <f t="shared" si="16"/>
        <v>1864.3000000000002</v>
      </c>
      <c r="N190" s="56">
        <f t="shared" si="19"/>
        <v>133.16428571428574</v>
      </c>
      <c r="O190" s="55" t="s">
        <v>268</v>
      </c>
    </row>
    <row r="191" spans="1:15" x14ac:dyDescent="0.25">
      <c r="A191" s="1">
        <v>187</v>
      </c>
      <c r="B191" s="11" t="s">
        <v>248</v>
      </c>
      <c r="C191" s="11" t="s">
        <v>116</v>
      </c>
      <c r="D191" s="1" t="s">
        <v>221</v>
      </c>
      <c r="E191" s="2">
        <v>1487</v>
      </c>
      <c r="F191" s="6">
        <v>0.45</v>
      </c>
      <c r="G191" s="2">
        <f>(E191*45)/100</f>
        <v>669.15</v>
      </c>
      <c r="H191" s="2">
        <v>359</v>
      </c>
      <c r="I191" s="2">
        <v>360</v>
      </c>
      <c r="J191" s="2">
        <f t="shared" si="13"/>
        <v>1</v>
      </c>
      <c r="K191" s="37">
        <f t="shared" si="14"/>
        <v>0.24209818426361801</v>
      </c>
      <c r="L191" s="12">
        <f t="shared" si="15"/>
        <v>0.53799596503026226</v>
      </c>
      <c r="M191" s="5">
        <f t="shared" si="16"/>
        <v>309.14999999999998</v>
      </c>
      <c r="N191" s="56">
        <f t="shared" si="19"/>
        <v>22.082142857142856</v>
      </c>
      <c r="O191" s="55" t="s">
        <v>268</v>
      </c>
    </row>
    <row r="192" spans="1:15" x14ac:dyDescent="0.25">
      <c r="A192" s="1">
        <v>188</v>
      </c>
      <c r="B192" s="11" t="s">
        <v>240</v>
      </c>
      <c r="C192" s="11" t="s">
        <v>34</v>
      </c>
      <c r="D192" s="1" t="s">
        <v>219</v>
      </c>
      <c r="E192" s="2">
        <v>5257</v>
      </c>
      <c r="F192" s="6">
        <v>0.55000000000000004</v>
      </c>
      <c r="G192" s="2">
        <f>(E192*55)/100</f>
        <v>2891.35</v>
      </c>
      <c r="H192" s="2">
        <v>1523</v>
      </c>
      <c r="I192" s="2">
        <v>1555</v>
      </c>
      <c r="J192" s="2">
        <f t="shared" si="13"/>
        <v>32</v>
      </c>
      <c r="K192" s="37">
        <f t="shared" si="14"/>
        <v>0.29579608141525587</v>
      </c>
      <c r="L192" s="12">
        <f t="shared" si="15"/>
        <v>0.53781105711864696</v>
      </c>
      <c r="M192" s="5">
        <f t="shared" si="16"/>
        <v>1336.35</v>
      </c>
      <c r="N192" s="56">
        <f t="shared" si="19"/>
        <v>95.453571428571422</v>
      </c>
      <c r="O192" s="55" t="s">
        <v>268</v>
      </c>
    </row>
    <row r="193" spans="1:15" x14ac:dyDescent="0.25">
      <c r="A193" s="1">
        <v>189</v>
      </c>
      <c r="B193" s="11" t="s">
        <v>246</v>
      </c>
      <c r="C193" s="11" t="s">
        <v>135</v>
      </c>
      <c r="D193" s="1" t="s">
        <v>219</v>
      </c>
      <c r="E193" s="2">
        <v>10961</v>
      </c>
      <c r="F193" s="6">
        <v>0.55000000000000004</v>
      </c>
      <c r="G193" s="2">
        <f>(E193*55)/100</f>
        <v>6028.55</v>
      </c>
      <c r="H193" s="2">
        <v>3214</v>
      </c>
      <c r="I193" s="2">
        <v>3238</v>
      </c>
      <c r="J193" s="2">
        <f t="shared" si="13"/>
        <v>24</v>
      </c>
      <c r="K193" s="37">
        <f t="shared" si="14"/>
        <v>0.29541100264574399</v>
      </c>
      <c r="L193" s="12">
        <f t="shared" si="15"/>
        <v>0.53711091390135268</v>
      </c>
      <c r="M193" s="5">
        <f t="shared" si="16"/>
        <v>2790.55</v>
      </c>
      <c r="N193" s="56">
        <f t="shared" si="19"/>
        <v>199.32500000000002</v>
      </c>
      <c r="O193" s="55" t="s">
        <v>268</v>
      </c>
    </row>
    <row r="194" spans="1:15" x14ac:dyDescent="0.25">
      <c r="A194" s="1">
        <v>190</v>
      </c>
      <c r="B194" s="11" t="s">
        <v>240</v>
      </c>
      <c r="C194" s="11" t="s">
        <v>156</v>
      </c>
      <c r="D194" s="1"/>
      <c r="E194" s="2">
        <v>13679</v>
      </c>
      <c r="F194" s="6">
        <v>0.7</v>
      </c>
      <c r="G194" s="2">
        <f>(E194*70)/100</f>
        <v>9575.2999999999993</v>
      </c>
      <c r="H194" s="2">
        <v>5024</v>
      </c>
      <c r="I194" s="2">
        <v>5126</v>
      </c>
      <c r="J194" s="2">
        <f t="shared" si="13"/>
        <v>102</v>
      </c>
      <c r="K194" s="37">
        <f t="shared" si="14"/>
        <v>0.37473499524819065</v>
      </c>
      <c r="L194" s="12">
        <f t="shared" si="15"/>
        <v>0.53533570749741521</v>
      </c>
      <c r="M194" s="5">
        <f t="shared" si="16"/>
        <v>4449.2999999999993</v>
      </c>
      <c r="N194" s="56">
        <f t="shared" si="19"/>
        <v>317.80714285714282</v>
      </c>
      <c r="O194" s="55" t="s">
        <v>268</v>
      </c>
    </row>
    <row r="195" spans="1:15" x14ac:dyDescent="0.25">
      <c r="A195" s="1">
        <v>191</v>
      </c>
      <c r="B195" s="11" t="s">
        <v>252</v>
      </c>
      <c r="C195" s="11" t="s">
        <v>27</v>
      </c>
      <c r="D195" s="1" t="s">
        <v>219</v>
      </c>
      <c r="E195" s="2">
        <v>9310</v>
      </c>
      <c r="F195" s="6">
        <v>0.55000000000000004</v>
      </c>
      <c r="G195" s="2">
        <f>(E195*55)/100</f>
        <v>5120.5</v>
      </c>
      <c r="H195" s="2">
        <v>2698</v>
      </c>
      <c r="I195" s="2">
        <v>2716</v>
      </c>
      <c r="J195" s="2">
        <f t="shared" si="13"/>
        <v>18</v>
      </c>
      <c r="K195" s="37">
        <f t="shared" si="14"/>
        <v>0.29172932330827067</v>
      </c>
      <c r="L195" s="12">
        <f t="shared" si="15"/>
        <v>0.53041695146958301</v>
      </c>
      <c r="M195" s="5">
        <f t="shared" si="16"/>
        <v>2404.5</v>
      </c>
      <c r="N195" s="56">
        <f t="shared" si="19"/>
        <v>171.75</v>
      </c>
      <c r="O195" s="55" t="s">
        <v>268</v>
      </c>
    </row>
    <row r="196" spans="1:15" x14ac:dyDescent="0.25">
      <c r="A196" s="1">
        <v>192</v>
      </c>
      <c r="B196" s="11" t="s">
        <v>240</v>
      </c>
      <c r="C196" s="11" t="s">
        <v>21</v>
      </c>
      <c r="D196" s="1" t="s">
        <v>219</v>
      </c>
      <c r="E196" s="2">
        <v>6963</v>
      </c>
      <c r="F196" s="6">
        <v>0.55000000000000004</v>
      </c>
      <c r="G196" s="2">
        <f>(E196*55)/100</f>
        <v>3829.65</v>
      </c>
      <c r="H196" s="2">
        <v>1873</v>
      </c>
      <c r="I196" s="2">
        <v>1941</v>
      </c>
      <c r="J196" s="2">
        <f t="shared" si="13"/>
        <v>68</v>
      </c>
      <c r="K196" s="37">
        <f t="shared" si="14"/>
        <v>0.27875915553640673</v>
      </c>
      <c r="L196" s="12">
        <f t="shared" si="15"/>
        <v>0.50683482824801218</v>
      </c>
      <c r="M196" s="5">
        <f t="shared" si="16"/>
        <v>1888.65</v>
      </c>
      <c r="N196" s="56">
        <f t="shared" si="19"/>
        <v>134.90357142857144</v>
      </c>
      <c r="O196" s="55" t="s">
        <v>268</v>
      </c>
    </row>
    <row r="197" spans="1:15" x14ac:dyDescent="0.25">
      <c r="A197" s="1">
        <v>193</v>
      </c>
      <c r="B197" s="11" t="s">
        <v>239</v>
      </c>
      <c r="C197" s="11" t="s">
        <v>84</v>
      </c>
      <c r="D197" s="1" t="s">
        <v>220</v>
      </c>
      <c r="E197" s="2">
        <v>2814</v>
      </c>
      <c r="F197" s="6">
        <v>0.35</v>
      </c>
      <c r="G197" s="2">
        <f>(E197*35)/100</f>
        <v>984.9</v>
      </c>
      <c r="H197" s="2">
        <v>453</v>
      </c>
      <c r="I197" s="2">
        <v>494</v>
      </c>
      <c r="J197" s="2">
        <f t="shared" ref="J197:J222" si="21">I197-H197</f>
        <v>41</v>
      </c>
      <c r="K197" s="37">
        <f t="shared" ref="K197:K222" si="22">I197/E197</f>
        <v>0.17555081734186212</v>
      </c>
      <c r="L197" s="12">
        <f t="shared" ref="L197:L222" si="23">I197/G197</f>
        <v>0.50157376383389174</v>
      </c>
      <c r="M197" s="5">
        <f t="shared" ref="M197:M222" si="24">G197-I197</f>
        <v>490.9</v>
      </c>
      <c r="N197" s="56">
        <f t="shared" si="19"/>
        <v>35.06428571428571</v>
      </c>
      <c r="O197" s="55" t="s">
        <v>268</v>
      </c>
    </row>
    <row r="198" spans="1:15" x14ac:dyDescent="0.25">
      <c r="A198" s="1">
        <v>194</v>
      </c>
      <c r="B198" s="11" t="s">
        <v>248</v>
      </c>
      <c r="C198" s="11" t="s">
        <v>16</v>
      </c>
      <c r="D198" s="1" t="s">
        <v>221</v>
      </c>
      <c r="E198" s="2">
        <v>3528</v>
      </c>
      <c r="F198" s="6">
        <v>0.45</v>
      </c>
      <c r="G198" s="2">
        <f>(E198*45)/100</f>
        <v>1587.6</v>
      </c>
      <c r="H198" s="2">
        <v>788</v>
      </c>
      <c r="I198" s="2">
        <v>796</v>
      </c>
      <c r="J198" s="2">
        <f t="shared" si="21"/>
        <v>8</v>
      </c>
      <c r="K198" s="37">
        <f t="shared" si="22"/>
        <v>0.2256235827664399</v>
      </c>
      <c r="L198" s="12">
        <f t="shared" si="23"/>
        <v>0.50138573948097764</v>
      </c>
      <c r="M198" s="5">
        <f t="shared" si="24"/>
        <v>791.59999999999991</v>
      </c>
      <c r="N198" s="56">
        <f t="shared" si="19"/>
        <v>56.542857142857137</v>
      </c>
      <c r="O198" s="55" t="s">
        <v>268</v>
      </c>
    </row>
    <row r="199" spans="1:15" x14ac:dyDescent="0.25">
      <c r="A199" s="1">
        <v>195</v>
      </c>
      <c r="B199" s="11" t="s">
        <v>249</v>
      </c>
      <c r="C199" s="11" t="s">
        <v>46</v>
      </c>
      <c r="D199" s="1" t="s">
        <v>220</v>
      </c>
      <c r="E199" s="2">
        <v>2540</v>
      </c>
      <c r="F199" s="6">
        <v>0.35</v>
      </c>
      <c r="G199" s="2">
        <f>(E199*35)/100</f>
        <v>889</v>
      </c>
      <c r="H199" s="2">
        <v>443</v>
      </c>
      <c r="I199" s="2">
        <v>444</v>
      </c>
      <c r="J199" s="2">
        <f t="shared" si="21"/>
        <v>1</v>
      </c>
      <c r="K199" s="37">
        <f t="shared" si="22"/>
        <v>0.17480314960629922</v>
      </c>
      <c r="L199" s="12">
        <f t="shared" si="23"/>
        <v>0.49943757030371205</v>
      </c>
      <c r="M199" s="5">
        <f t="shared" si="24"/>
        <v>445</v>
      </c>
      <c r="N199" s="56">
        <f t="shared" si="19"/>
        <v>31.785714285714285</v>
      </c>
      <c r="O199" s="55" t="s">
        <v>268</v>
      </c>
    </row>
    <row r="200" spans="1:15" x14ac:dyDescent="0.25">
      <c r="A200" s="1">
        <v>196</v>
      </c>
      <c r="B200" s="11" t="s">
        <v>249</v>
      </c>
      <c r="C200" s="11" t="s">
        <v>29</v>
      </c>
      <c r="D200" s="1" t="s">
        <v>220</v>
      </c>
      <c r="E200" s="2">
        <v>2445</v>
      </c>
      <c r="F200" s="6">
        <v>0.35</v>
      </c>
      <c r="G200" s="2">
        <f>(E200*35)/100</f>
        <v>855.75</v>
      </c>
      <c r="H200" s="2">
        <v>427</v>
      </c>
      <c r="I200" s="2">
        <v>427</v>
      </c>
      <c r="J200" s="2">
        <f t="shared" si="21"/>
        <v>0</v>
      </c>
      <c r="K200" s="37">
        <f t="shared" si="22"/>
        <v>0.17464212678936605</v>
      </c>
      <c r="L200" s="12">
        <f t="shared" si="23"/>
        <v>0.49897750511247446</v>
      </c>
      <c r="M200" s="5">
        <f t="shared" si="24"/>
        <v>428.75</v>
      </c>
      <c r="N200" s="56">
        <f t="shared" si="19"/>
        <v>30.625</v>
      </c>
      <c r="O200" s="55" t="s">
        <v>268</v>
      </c>
    </row>
    <row r="201" spans="1:15" x14ac:dyDescent="0.25">
      <c r="A201" s="1">
        <v>197</v>
      </c>
      <c r="B201" s="11" t="s">
        <v>240</v>
      </c>
      <c r="C201" s="11" t="s">
        <v>10</v>
      </c>
      <c r="D201" s="1" t="s">
        <v>219</v>
      </c>
      <c r="E201" s="2">
        <v>5837</v>
      </c>
      <c r="F201" s="6">
        <v>0.55000000000000004</v>
      </c>
      <c r="G201" s="2">
        <f>(E201*55)/100</f>
        <v>3210.35</v>
      </c>
      <c r="H201" s="2">
        <v>1574</v>
      </c>
      <c r="I201" s="2">
        <v>1597</v>
      </c>
      <c r="J201" s="2">
        <f t="shared" si="21"/>
        <v>23</v>
      </c>
      <c r="K201" s="37">
        <f t="shared" si="22"/>
        <v>0.27359945177317113</v>
      </c>
      <c r="L201" s="12">
        <f t="shared" si="23"/>
        <v>0.49745354867849301</v>
      </c>
      <c r="M201" s="5">
        <f t="shared" si="24"/>
        <v>1613.35</v>
      </c>
      <c r="N201" s="56">
        <f t="shared" si="19"/>
        <v>115.23928571428571</v>
      </c>
      <c r="O201" s="55" t="s">
        <v>268</v>
      </c>
    </row>
    <row r="202" spans="1:15" x14ac:dyDescent="0.25">
      <c r="A202" s="1">
        <v>198</v>
      </c>
      <c r="B202" s="11" t="s">
        <v>244</v>
      </c>
      <c r="C202" s="11" t="s">
        <v>17</v>
      </c>
      <c r="D202" s="1"/>
      <c r="E202" s="2">
        <v>5357</v>
      </c>
      <c r="F202" s="6">
        <v>0.7</v>
      </c>
      <c r="G202" s="2">
        <f>(E202*70)/100</f>
        <v>3749.9</v>
      </c>
      <c r="H202" s="2">
        <v>1826</v>
      </c>
      <c r="I202" s="2">
        <v>1852</v>
      </c>
      <c r="J202" s="2">
        <f t="shared" si="21"/>
        <v>26</v>
      </c>
      <c r="K202" s="37">
        <f t="shared" si="22"/>
        <v>0.3457158857569535</v>
      </c>
      <c r="L202" s="12">
        <f t="shared" si="23"/>
        <v>0.4938798367956479</v>
      </c>
      <c r="M202" s="5">
        <f t="shared" si="24"/>
        <v>1897.9</v>
      </c>
      <c r="N202" s="56">
        <f t="shared" si="19"/>
        <v>135.56428571428572</v>
      </c>
      <c r="O202" s="55" t="s">
        <v>268</v>
      </c>
    </row>
    <row r="203" spans="1:15" x14ac:dyDescent="0.25">
      <c r="A203" s="1">
        <v>199</v>
      </c>
      <c r="B203" s="11" t="s">
        <v>249</v>
      </c>
      <c r="C203" s="11" t="s">
        <v>5</v>
      </c>
      <c r="D203" s="1" t="s">
        <v>220</v>
      </c>
      <c r="E203" s="2">
        <v>2294</v>
      </c>
      <c r="F203" s="6">
        <v>0.35</v>
      </c>
      <c r="G203" s="2">
        <f>(E203*35)/100</f>
        <v>802.9</v>
      </c>
      <c r="H203" s="2">
        <v>396</v>
      </c>
      <c r="I203" s="2">
        <v>396</v>
      </c>
      <c r="J203" s="2">
        <f t="shared" si="21"/>
        <v>0</v>
      </c>
      <c r="K203" s="37">
        <f t="shared" si="22"/>
        <v>0.17262423714036618</v>
      </c>
      <c r="L203" s="12">
        <f t="shared" si="23"/>
        <v>0.49321210611533195</v>
      </c>
      <c r="M203" s="5">
        <f t="shared" si="24"/>
        <v>406.9</v>
      </c>
      <c r="N203" s="56">
        <f t="shared" si="19"/>
        <v>29.064285714285713</v>
      </c>
      <c r="O203" s="55" t="s">
        <v>268</v>
      </c>
    </row>
    <row r="204" spans="1:15" x14ac:dyDescent="0.25">
      <c r="A204" s="1">
        <v>200</v>
      </c>
      <c r="B204" s="11" t="s">
        <v>240</v>
      </c>
      <c r="C204" s="11" t="s">
        <v>23</v>
      </c>
      <c r="D204" s="1" t="s">
        <v>219</v>
      </c>
      <c r="E204" s="2">
        <v>7047</v>
      </c>
      <c r="F204" s="6">
        <v>0.55000000000000004</v>
      </c>
      <c r="G204" s="2">
        <f>(E204*55)/100</f>
        <v>3875.85</v>
      </c>
      <c r="H204" s="2">
        <v>1819</v>
      </c>
      <c r="I204" s="2">
        <v>1855</v>
      </c>
      <c r="J204" s="2">
        <f t="shared" si="21"/>
        <v>36</v>
      </c>
      <c r="K204" s="37">
        <f t="shared" si="22"/>
        <v>0.26323258124024407</v>
      </c>
      <c r="L204" s="12">
        <f t="shared" si="23"/>
        <v>0.47860469316408016</v>
      </c>
      <c r="M204" s="5">
        <f t="shared" si="24"/>
        <v>2020.85</v>
      </c>
      <c r="N204" s="56">
        <f t="shared" si="19"/>
        <v>144.34642857142856</v>
      </c>
      <c r="O204" s="55" t="s">
        <v>268</v>
      </c>
    </row>
    <row r="205" spans="1:15" x14ac:dyDescent="0.25">
      <c r="A205" s="1">
        <v>201</v>
      </c>
      <c r="B205" s="11" t="s">
        <v>249</v>
      </c>
      <c r="C205" s="11" t="s">
        <v>145</v>
      </c>
      <c r="D205" s="1" t="s">
        <v>219</v>
      </c>
      <c r="E205" s="2">
        <v>5632</v>
      </c>
      <c r="F205" s="6">
        <v>0.55000000000000004</v>
      </c>
      <c r="G205" s="2">
        <f>(E205*55)/100</f>
        <v>3097.6</v>
      </c>
      <c r="H205" s="2">
        <v>1448</v>
      </c>
      <c r="I205" s="2">
        <v>1458</v>
      </c>
      <c r="J205" s="2">
        <f t="shared" si="21"/>
        <v>10</v>
      </c>
      <c r="K205" s="37">
        <f t="shared" si="22"/>
        <v>0.25887784090909088</v>
      </c>
      <c r="L205" s="12">
        <f t="shared" si="23"/>
        <v>0.4706869834710744</v>
      </c>
      <c r="M205" s="5">
        <f t="shared" si="24"/>
        <v>1639.6</v>
      </c>
      <c r="N205" s="56">
        <f t="shared" si="19"/>
        <v>117.11428571428571</v>
      </c>
      <c r="O205" s="55" t="s">
        <v>268</v>
      </c>
    </row>
    <row r="206" spans="1:15" x14ac:dyDescent="0.25">
      <c r="A206" s="1">
        <v>202</v>
      </c>
      <c r="B206" s="11" t="s">
        <v>246</v>
      </c>
      <c r="C206" s="11" t="s">
        <v>28</v>
      </c>
      <c r="D206" s="1" t="s">
        <v>219</v>
      </c>
      <c r="E206" s="2">
        <v>8786</v>
      </c>
      <c r="F206" s="6">
        <v>0.55000000000000004</v>
      </c>
      <c r="G206" s="2">
        <f>(E206*55)/100</f>
        <v>4832.3</v>
      </c>
      <c r="H206" s="2">
        <v>2245</v>
      </c>
      <c r="I206" s="2">
        <v>2270</v>
      </c>
      <c r="J206" s="2">
        <f t="shared" si="21"/>
        <v>25</v>
      </c>
      <c r="K206" s="37">
        <f t="shared" si="22"/>
        <v>0.25836558160710221</v>
      </c>
      <c r="L206" s="12">
        <f t="shared" si="23"/>
        <v>0.46975560292200402</v>
      </c>
      <c r="M206" s="5">
        <f t="shared" si="24"/>
        <v>2562.3000000000002</v>
      </c>
      <c r="N206" s="56">
        <f t="shared" si="19"/>
        <v>183.02142857142857</v>
      </c>
      <c r="O206" s="55" t="s">
        <v>268</v>
      </c>
    </row>
    <row r="207" spans="1:15" x14ac:dyDescent="0.25">
      <c r="A207" s="1">
        <v>203</v>
      </c>
      <c r="B207" s="11" t="s">
        <v>239</v>
      </c>
      <c r="C207" s="11" t="s">
        <v>70</v>
      </c>
      <c r="D207" s="1" t="s">
        <v>219</v>
      </c>
      <c r="E207" s="2">
        <v>8361</v>
      </c>
      <c r="F207" s="6">
        <v>0.55000000000000004</v>
      </c>
      <c r="G207" s="2">
        <f>(E207*55)/100</f>
        <v>4598.55</v>
      </c>
      <c r="H207" s="2">
        <v>2046</v>
      </c>
      <c r="I207" s="2">
        <v>2110</v>
      </c>
      <c r="J207" s="2">
        <f t="shared" si="21"/>
        <v>64</v>
      </c>
      <c r="K207" s="37">
        <f t="shared" si="22"/>
        <v>0.25236215763664632</v>
      </c>
      <c r="L207" s="12">
        <f t="shared" si="23"/>
        <v>0.4588402866120842</v>
      </c>
      <c r="M207" s="5">
        <f t="shared" si="24"/>
        <v>2488.5500000000002</v>
      </c>
      <c r="N207" s="56">
        <f t="shared" si="19"/>
        <v>177.75357142857143</v>
      </c>
      <c r="O207" s="55" t="s">
        <v>268</v>
      </c>
    </row>
    <row r="208" spans="1:15" x14ac:dyDescent="0.25">
      <c r="A208" s="1">
        <v>204</v>
      </c>
      <c r="B208" s="11" t="s">
        <v>239</v>
      </c>
      <c r="C208" s="11" t="s">
        <v>81</v>
      </c>
      <c r="D208" s="1" t="s">
        <v>220</v>
      </c>
      <c r="E208" s="2">
        <v>6010</v>
      </c>
      <c r="F208" s="6">
        <v>0.35</v>
      </c>
      <c r="G208" s="2">
        <f>(E208*35)/100</f>
        <v>2103.5</v>
      </c>
      <c r="H208" s="2">
        <v>783</v>
      </c>
      <c r="I208" s="2">
        <v>911</v>
      </c>
      <c r="J208" s="2">
        <f t="shared" si="21"/>
        <v>128</v>
      </c>
      <c r="K208" s="37">
        <f t="shared" si="22"/>
        <v>0.15158069883527453</v>
      </c>
      <c r="L208" s="12">
        <f t="shared" si="23"/>
        <v>0.43308771095792725</v>
      </c>
      <c r="M208" s="5">
        <f t="shared" si="24"/>
        <v>1192.5</v>
      </c>
      <c r="N208" s="56">
        <f t="shared" si="19"/>
        <v>85.178571428571431</v>
      </c>
      <c r="O208" s="55" t="s">
        <v>268</v>
      </c>
    </row>
    <row r="209" spans="1:15" x14ac:dyDescent="0.25">
      <c r="A209" s="1">
        <v>205</v>
      </c>
      <c r="B209" s="11" t="s">
        <v>240</v>
      </c>
      <c r="C209" s="11" t="s">
        <v>74</v>
      </c>
      <c r="D209" s="1" t="s">
        <v>221</v>
      </c>
      <c r="E209" s="2">
        <v>3180</v>
      </c>
      <c r="F209" s="6">
        <v>0.45</v>
      </c>
      <c r="G209" s="2">
        <f>(E209*45)/100</f>
        <v>1431</v>
      </c>
      <c r="H209" s="2">
        <v>601</v>
      </c>
      <c r="I209" s="2">
        <v>612</v>
      </c>
      <c r="J209" s="2">
        <f t="shared" si="21"/>
        <v>11</v>
      </c>
      <c r="K209" s="37">
        <f t="shared" si="22"/>
        <v>0.19245283018867926</v>
      </c>
      <c r="L209" s="12">
        <f t="shared" si="23"/>
        <v>0.42767295597484278</v>
      </c>
      <c r="M209" s="5">
        <f t="shared" si="24"/>
        <v>819</v>
      </c>
      <c r="N209" s="56">
        <f t="shared" si="19"/>
        <v>58.5</v>
      </c>
      <c r="O209" s="55" t="s">
        <v>268</v>
      </c>
    </row>
    <row r="210" spans="1:15" x14ac:dyDescent="0.25">
      <c r="A210" s="1">
        <v>206</v>
      </c>
      <c r="B210" s="11" t="s">
        <v>243</v>
      </c>
      <c r="C210" s="11" t="s">
        <v>125</v>
      </c>
      <c r="D210" s="1" t="s">
        <v>219</v>
      </c>
      <c r="E210" s="2">
        <v>4551</v>
      </c>
      <c r="F210" s="6">
        <v>0.55000000000000004</v>
      </c>
      <c r="G210" s="2">
        <f>(E210*55)/100</f>
        <v>2503.0500000000002</v>
      </c>
      <c r="H210" s="2">
        <v>1031</v>
      </c>
      <c r="I210" s="2">
        <v>1069</v>
      </c>
      <c r="J210" s="2">
        <f t="shared" si="21"/>
        <v>38</v>
      </c>
      <c r="K210" s="37">
        <f t="shared" si="22"/>
        <v>0.23489343001538124</v>
      </c>
      <c r="L210" s="12">
        <f t="shared" si="23"/>
        <v>0.42707896366432951</v>
      </c>
      <c r="M210" s="5">
        <f t="shared" si="24"/>
        <v>1434.0500000000002</v>
      </c>
      <c r="N210" s="56">
        <f t="shared" si="19"/>
        <v>102.43214285714286</v>
      </c>
      <c r="O210" s="55" t="s">
        <v>268</v>
      </c>
    </row>
    <row r="211" spans="1:15" x14ac:dyDescent="0.25">
      <c r="A211" s="1">
        <v>207</v>
      </c>
      <c r="B211" s="11" t="s">
        <v>240</v>
      </c>
      <c r="C211" s="11" t="s">
        <v>62</v>
      </c>
      <c r="D211" s="1"/>
      <c r="E211" s="2">
        <v>6999</v>
      </c>
      <c r="F211" s="6">
        <v>0.7</v>
      </c>
      <c r="G211" s="2">
        <f>(E211*70)/100</f>
        <v>4899.3</v>
      </c>
      <c r="H211" s="2">
        <v>1962</v>
      </c>
      <c r="I211" s="2">
        <v>2088</v>
      </c>
      <c r="J211" s="2">
        <f t="shared" si="21"/>
        <v>126</v>
      </c>
      <c r="K211" s="37">
        <f t="shared" si="22"/>
        <v>0.29832833261894559</v>
      </c>
      <c r="L211" s="12">
        <f t="shared" si="23"/>
        <v>0.42618333231277938</v>
      </c>
      <c r="M211" s="5">
        <f t="shared" si="24"/>
        <v>2811.3</v>
      </c>
      <c r="N211" s="56">
        <f t="shared" si="19"/>
        <v>200.80714285714288</v>
      </c>
      <c r="O211" s="55" t="s">
        <v>268</v>
      </c>
    </row>
    <row r="212" spans="1:15" x14ac:dyDescent="0.25">
      <c r="A212" s="1">
        <v>208</v>
      </c>
      <c r="B212" s="11" t="s">
        <v>243</v>
      </c>
      <c r="C212" s="11" t="s">
        <v>126</v>
      </c>
      <c r="D212" s="1" t="s">
        <v>221</v>
      </c>
      <c r="E212" s="2">
        <v>8699</v>
      </c>
      <c r="F212" s="6">
        <v>0.45</v>
      </c>
      <c r="G212" s="2">
        <f>(E212*45)/100</f>
        <v>3914.55</v>
      </c>
      <c r="H212" s="2">
        <v>1615</v>
      </c>
      <c r="I212" s="2">
        <v>1665</v>
      </c>
      <c r="J212" s="2">
        <f t="shared" si="21"/>
        <v>50</v>
      </c>
      <c r="K212" s="37">
        <f t="shared" si="22"/>
        <v>0.19140131049545925</v>
      </c>
      <c r="L212" s="12">
        <f t="shared" si="23"/>
        <v>0.42533624554546495</v>
      </c>
      <c r="M212" s="5">
        <f t="shared" si="24"/>
        <v>2249.5500000000002</v>
      </c>
      <c r="N212" s="56">
        <f t="shared" si="19"/>
        <v>160.68214285714288</v>
      </c>
      <c r="O212" s="55" t="s">
        <v>268</v>
      </c>
    </row>
    <row r="213" spans="1:15" x14ac:dyDescent="0.25">
      <c r="A213" s="1">
        <v>209</v>
      </c>
      <c r="B213" s="11" t="s">
        <v>239</v>
      </c>
      <c r="C213" s="11" t="s">
        <v>71</v>
      </c>
      <c r="D213" s="1" t="s">
        <v>220</v>
      </c>
      <c r="E213" s="2">
        <v>2133</v>
      </c>
      <c r="F213" s="6">
        <v>0.35</v>
      </c>
      <c r="G213" s="2">
        <f>(E213*35)/100</f>
        <v>746.55</v>
      </c>
      <c r="H213" s="2">
        <v>304</v>
      </c>
      <c r="I213" s="2">
        <v>307</v>
      </c>
      <c r="J213" s="2">
        <f t="shared" si="21"/>
        <v>3</v>
      </c>
      <c r="K213" s="37">
        <f t="shared" si="22"/>
        <v>0.14392873886544771</v>
      </c>
      <c r="L213" s="12">
        <f t="shared" si="23"/>
        <v>0.41122496818699356</v>
      </c>
      <c r="M213" s="5">
        <f t="shared" si="24"/>
        <v>439.54999999999995</v>
      </c>
      <c r="N213" s="56">
        <f t="shared" si="19"/>
        <v>31.396428571428569</v>
      </c>
      <c r="O213" s="55" t="s">
        <v>268</v>
      </c>
    </row>
    <row r="214" spans="1:15" x14ac:dyDescent="0.25">
      <c r="A214" s="1">
        <v>210</v>
      </c>
      <c r="B214" s="11" t="s">
        <v>249</v>
      </c>
      <c r="C214" s="11" t="s">
        <v>55</v>
      </c>
      <c r="D214" s="1" t="s">
        <v>220</v>
      </c>
      <c r="E214" s="2">
        <v>3357</v>
      </c>
      <c r="F214" s="6">
        <v>0.35</v>
      </c>
      <c r="G214" s="2">
        <f>(E214*35)/100</f>
        <v>1174.95</v>
      </c>
      <c r="H214" s="2">
        <v>482</v>
      </c>
      <c r="I214" s="2">
        <v>483</v>
      </c>
      <c r="J214" s="2">
        <f t="shared" si="21"/>
        <v>1</v>
      </c>
      <c r="K214" s="37">
        <f t="shared" si="22"/>
        <v>0.14387846291331546</v>
      </c>
      <c r="L214" s="12">
        <f t="shared" si="23"/>
        <v>0.41108132260947272</v>
      </c>
      <c r="M214" s="5">
        <f t="shared" si="24"/>
        <v>691.95</v>
      </c>
      <c r="N214" s="56">
        <f t="shared" si="19"/>
        <v>49.425000000000004</v>
      </c>
      <c r="O214" s="55" t="s">
        <v>268</v>
      </c>
    </row>
    <row r="215" spans="1:15" x14ac:dyDescent="0.25">
      <c r="A215" s="1">
        <v>211</v>
      </c>
      <c r="B215" s="11" t="s">
        <v>239</v>
      </c>
      <c r="C215" s="11" t="s">
        <v>85</v>
      </c>
      <c r="D215" s="1" t="s">
        <v>221</v>
      </c>
      <c r="E215" s="2">
        <v>8067</v>
      </c>
      <c r="F215" s="6">
        <v>0.45</v>
      </c>
      <c r="G215" s="2">
        <f>(E215*45)/100</f>
        <v>3630.15</v>
      </c>
      <c r="H215" s="2">
        <v>1328</v>
      </c>
      <c r="I215" s="2">
        <v>1437</v>
      </c>
      <c r="J215" s="2">
        <f t="shared" si="21"/>
        <v>109</v>
      </c>
      <c r="K215" s="37">
        <f t="shared" si="22"/>
        <v>0.17813313499442171</v>
      </c>
      <c r="L215" s="12">
        <f t="shared" si="23"/>
        <v>0.39585141109871491</v>
      </c>
      <c r="M215" s="5">
        <f t="shared" si="24"/>
        <v>2193.15</v>
      </c>
      <c r="N215" s="56">
        <f t="shared" si="19"/>
        <v>156.65357142857144</v>
      </c>
      <c r="O215" s="55" t="s">
        <v>268</v>
      </c>
    </row>
    <row r="216" spans="1:15" x14ac:dyDescent="0.25">
      <c r="A216" s="1">
        <v>212</v>
      </c>
      <c r="B216" s="11" t="s">
        <v>248</v>
      </c>
      <c r="C216" s="11" t="s">
        <v>80</v>
      </c>
      <c r="D216" s="1" t="s">
        <v>219</v>
      </c>
      <c r="E216" s="2">
        <v>1736</v>
      </c>
      <c r="F216" s="6">
        <v>0.55000000000000004</v>
      </c>
      <c r="G216" s="2">
        <f>(E216*55)/100</f>
        <v>954.8</v>
      </c>
      <c r="H216" s="2">
        <v>375</v>
      </c>
      <c r="I216" s="2">
        <v>377</v>
      </c>
      <c r="J216" s="2">
        <f t="shared" si="21"/>
        <v>2</v>
      </c>
      <c r="K216" s="37">
        <f t="shared" si="22"/>
        <v>0.21716589861751151</v>
      </c>
      <c r="L216" s="12">
        <f t="shared" si="23"/>
        <v>0.3948470883954755</v>
      </c>
      <c r="M216" s="5">
        <f t="shared" si="24"/>
        <v>577.79999999999995</v>
      </c>
      <c r="N216" s="56">
        <f t="shared" si="19"/>
        <v>41.271428571428565</v>
      </c>
      <c r="O216" s="55" t="s">
        <v>268</v>
      </c>
    </row>
    <row r="217" spans="1:15" x14ac:dyDescent="0.25">
      <c r="A217" s="1">
        <v>213</v>
      </c>
      <c r="B217" s="11" t="s">
        <v>239</v>
      </c>
      <c r="C217" s="11" t="s">
        <v>77</v>
      </c>
      <c r="D217" s="1" t="s">
        <v>219</v>
      </c>
      <c r="E217" s="2">
        <v>4373</v>
      </c>
      <c r="F217" s="6">
        <v>0.55000000000000004</v>
      </c>
      <c r="G217" s="2">
        <f>(E217*55)/100</f>
        <v>2405.15</v>
      </c>
      <c r="H217" s="2">
        <v>919</v>
      </c>
      <c r="I217" s="2">
        <v>946</v>
      </c>
      <c r="J217" s="2">
        <f t="shared" si="21"/>
        <v>27</v>
      </c>
      <c r="K217" s="37">
        <f t="shared" si="22"/>
        <v>0.21632746398353533</v>
      </c>
      <c r="L217" s="12">
        <f t="shared" si="23"/>
        <v>0.39332266178824604</v>
      </c>
      <c r="M217" s="5">
        <f t="shared" si="24"/>
        <v>1459.15</v>
      </c>
      <c r="N217" s="56">
        <f t="shared" si="19"/>
        <v>104.22500000000001</v>
      </c>
      <c r="O217" s="55" t="s">
        <v>268</v>
      </c>
    </row>
    <row r="218" spans="1:15" x14ac:dyDescent="0.25">
      <c r="A218" s="1">
        <v>214</v>
      </c>
      <c r="B218" s="11" t="s">
        <v>243</v>
      </c>
      <c r="C218" s="11" t="s">
        <v>78</v>
      </c>
      <c r="D218" s="1" t="s">
        <v>219</v>
      </c>
      <c r="E218" s="2">
        <v>8171</v>
      </c>
      <c r="F218" s="6">
        <v>0.55000000000000004</v>
      </c>
      <c r="G218" s="2">
        <f>(E218*55)/100</f>
        <v>4494.05</v>
      </c>
      <c r="H218" s="2">
        <v>1691</v>
      </c>
      <c r="I218" s="2">
        <v>1762</v>
      </c>
      <c r="J218" s="2">
        <f t="shared" si="21"/>
        <v>71</v>
      </c>
      <c r="K218" s="37">
        <f t="shared" si="22"/>
        <v>0.21564068045526863</v>
      </c>
      <c r="L218" s="12">
        <f t="shared" si="23"/>
        <v>0.39207396446412479</v>
      </c>
      <c r="M218" s="5">
        <f t="shared" si="24"/>
        <v>2732.05</v>
      </c>
      <c r="N218" s="56">
        <f t="shared" si="19"/>
        <v>195.14642857142857</v>
      </c>
      <c r="O218" s="55" t="s">
        <v>268</v>
      </c>
    </row>
    <row r="219" spans="1:15" x14ac:dyDescent="0.25">
      <c r="A219" s="1">
        <v>215</v>
      </c>
      <c r="B219" s="11" t="s">
        <v>248</v>
      </c>
      <c r="C219" s="11" t="s">
        <v>115</v>
      </c>
      <c r="D219" s="1" t="s">
        <v>221</v>
      </c>
      <c r="E219" s="2">
        <v>6011</v>
      </c>
      <c r="F219" s="6">
        <v>0.45</v>
      </c>
      <c r="G219" s="2">
        <f>(E219*45)/100</f>
        <v>2704.95</v>
      </c>
      <c r="H219" s="2">
        <v>1047</v>
      </c>
      <c r="I219" s="2">
        <v>1054</v>
      </c>
      <c r="J219" s="2">
        <f t="shared" si="21"/>
        <v>7</v>
      </c>
      <c r="K219" s="37">
        <f t="shared" si="22"/>
        <v>0.17534520046581267</v>
      </c>
      <c r="L219" s="12">
        <f t="shared" si="23"/>
        <v>0.38965600103513931</v>
      </c>
      <c r="M219" s="5">
        <f t="shared" si="24"/>
        <v>1650.9499999999998</v>
      </c>
      <c r="N219" s="56">
        <f t="shared" si="19"/>
        <v>117.92499999999998</v>
      </c>
      <c r="O219" s="55" t="s">
        <v>268</v>
      </c>
    </row>
    <row r="220" spans="1:15" x14ac:dyDescent="0.25">
      <c r="A220" s="1">
        <v>216</v>
      </c>
      <c r="B220" s="11" t="s">
        <v>243</v>
      </c>
      <c r="C220" s="11" t="s">
        <v>66</v>
      </c>
      <c r="D220" s="1" t="s">
        <v>219</v>
      </c>
      <c r="E220" s="2">
        <v>10339</v>
      </c>
      <c r="F220" s="6">
        <v>0.55000000000000004</v>
      </c>
      <c r="G220" s="2">
        <f>(E220*55)/100</f>
        <v>5686.45</v>
      </c>
      <c r="H220" s="2">
        <v>1873</v>
      </c>
      <c r="I220" s="2">
        <v>2050</v>
      </c>
      <c r="J220" s="2">
        <f t="shared" si="21"/>
        <v>177</v>
      </c>
      <c r="K220" s="37">
        <f t="shared" si="22"/>
        <v>0.19827836347809266</v>
      </c>
      <c r="L220" s="12">
        <f t="shared" si="23"/>
        <v>0.36050611541471395</v>
      </c>
      <c r="M220" s="5">
        <f t="shared" si="24"/>
        <v>3636.45</v>
      </c>
      <c r="N220" s="56">
        <f t="shared" si="19"/>
        <v>259.74642857142857</v>
      </c>
      <c r="O220" s="55" t="s">
        <v>268</v>
      </c>
    </row>
    <row r="221" spans="1:15" x14ac:dyDescent="0.25">
      <c r="A221" s="1">
        <v>217</v>
      </c>
      <c r="B221" s="11" t="s">
        <v>239</v>
      </c>
      <c r="C221" s="11" t="s">
        <v>87</v>
      </c>
      <c r="D221" s="1" t="s">
        <v>221</v>
      </c>
      <c r="E221" s="2">
        <v>7368</v>
      </c>
      <c r="F221" s="6">
        <v>0.45</v>
      </c>
      <c r="G221" s="2">
        <f>(E221*45)/100</f>
        <v>3315.6</v>
      </c>
      <c r="H221" s="2">
        <v>1091</v>
      </c>
      <c r="I221" s="2">
        <v>1126</v>
      </c>
      <c r="J221" s="2">
        <f t="shared" si="21"/>
        <v>35</v>
      </c>
      <c r="K221" s="37">
        <f t="shared" si="22"/>
        <v>0.15282301845819762</v>
      </c>
      <c r="L221" s="12">
        <f t="shared" si="23"/>
        <v>0.3396067076848836</v>
      </c>
      <c r="M221" s="5">
        <f t="shared" si="24"/>
        <v>2189.6</v>
      </c>
      <c r="N221" s="56">
        <f t="shared" si="19"/>
        <v>156.4</v>
      </c>
      <c r="O221" s="55" t="s">
        <v>268</v>
      </c>
    </row>
    <row r="222" spans="1:15" x14ac:dyDescent="0.25">
      <c r="A222" s="1">
        <v>218</v>
      </c>
      <c r="B222" s="11" t="s">
        <v>243</v>
      </c>
      <c r="C222" s="11" t="s">
        <v>79</v>
      </c>
      <c r="D222" s="1" t="s">
        <v>220</v>
      </c>
      <c r="E222" s="2">
        <v>5908</v>
      </c>
      <c r="F222" s="6">
        <v>0.35</v>
      </c>
      <c r="G222" s="2">
        <f>(E222*35)/100</f>
        <v>2067.8000000000002</v>
      </c>
      <c r="H222" s="2">
        <v>106</v>
      </c>
      <c r="I222" s="2">
        <v>109</v>
      </c>
      <c r="J222" s="2">
        <f t="shared" si="21"/>
        <v>3</v>
      </c>
      <c r="K222" s="37">
        <f t="shared" si="22"/>
        <v>1.8449559918754233E-2</v>
      </c>
      <c r="L222" s="12">
        <f t="shared" si="23"/>
        <v>5.27130283392978E-2</v>
      </c>
      <c r="M222" s="5">
        <f t="shared" si="24"/>
        <v>1958.8000000000002</v>
      </c>
      <c r="N222" s="56">
        <f t="shared" si="19"/>
        <v>139.91428571428574</v>
      </c>
      <c r="O222" s="55" t="s">
        <v>268</v>
      </c>
    </row>
    <row r="223" spans="1:15" x14ac:dyDescent="0.25">
      <c r="A223" s="68" t="s">
        <v>0</v>
      </c>
      <c r="B223" s="68"/>
      <c r="C223" s="3"/>
      <c r="D223" s="52"/>
      <c r="E223" s="4">
        <f>SUM(E5:E222)</f>
        <v>1726425</v>
      </c>
      <c r="F223" s="53">
        <f>G223/E223</f>
        <v>0.55679835498211661</v>
      </c>
      <c r="G223" s="4">
        <f>SUM(G5:G222)</f>
        <v>961270.60000000068</v>
      </c>
      <c r="H223" s="5">
        <f>SUM(H5:H222)</f>
        <v>696603</v>
      </c>
      <c r="I223" s="5">
        <f>SUM(I5:I222)</f>
        <v>704824</v>
      </c>
      <c r="J223" s="54">
        <f t="shared" ref="J223" si="25">I223-H223</f>
        <v>8221</v>
      </c>
      <c r="K223" s="12">
        <f t="shared" ref="K223" si="26">I223/E223</f>
        <v>0.40825636792794356</v>
      </c>
      <c r="L223" s="12">
        <f t="shared" ref="L223" si="27">I223/G223</f>
        <v>0.73322121783397876</v>
      </c>
      <c r="M223" s="5">
        <f t="shared" ref="M223" si="28">G223-I223</f>
        <v>256446.60000000068</v>
      </c>
      <c r="N223" s="46">
        <f t="shared" si="19"/>
        <v>18317.614285714335</v>
      </c>
      <c r="O223" s="57" t="s">
        <v>267</v>
      </c>
    </row>
  </sheetData>
  <sortState ref="B6:M222">
    <sortCondition descending="1" ref="L5:L222"/>
  </sortState>
  <mergeCells count="19">
    <mergeCell ref="A223:B223"/>
    <mergeCell ref="L3:L4"/>
    <mergeCell ref="M3:M4"/>
    <mergeCell ref="F3:F4"/>
    <mergeCell ref="G3:G4"/>
    <mergeCell ref="H3:H4"/>
    <mergeCell ref="I3:I4"/>
    <mergeCell ref="J3:J4"/>
    <mergeCell ref="K3:K4"/>
    <mergeCell ref="A2:A4"/>
    <mergeCell ref="B2:C2"/>
    <mergeCell ref="D2:D4"/>
    <mergeCell ref="E2:E4"/>
    <mergeCell ref="F2:O2"/>
    <mergeCell ref="O3:O4"/>
    <mergeCell ref="A1:O1"/>
    <mergeCell ref="N3:N4"/>
    <mergeCell ref="B3:B4"/>
    <mergeCell ref="C3:C4"/>
  </mergeCells>
  <pageMargins left="0.70866141732283472" right="0.51181102362204722" top="0.74803149606299213" bottom="0.74803149606299213" header="0.31496062992125984" footer="0.31496062992125984"/>
  <pageSetup paperSize="9" scale="7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3"/>
  <sheetViews>
    <sheetView topLeftCell="A7" zoomScale="80" zoomScaleNormal="80" workbookViewId="0">
      <selection activeCell="S13" sqref="S13"/>
    </sheetView>
  </sheetViews>
  <sheetFormatPr defaultRowHeight="15" x14ac:dyDescent="0.25"/>
  <cols>
    <col min="1" max="1" width="5.42578125" customWidth="1"/>
    <col min="2" max="2" width="13.42578125" customWidth="1"/>
    <col min="3" max="3" width="19.28515625" customWidth="1"/>
    <col min="4" max="4" width="7.7109375" customWidth="1"/>
    <col min="5" max="5" width="10" customWidth="1"/>
    <col min="7" max="7" width="10.85546875" customWidth="1"/>
    <col min="8" max="8" width="10.28515625" customWidth="1"/>
    <col min="9" max="9" width="14.5703125" customWidth="1"/>
    <col min="10" max="10" width="12.140625" customWidth="1"/>
    <col min="11" max="11" width="10.85546875" customWidth="1"/>
    <col min="12" max="12" width="9.7109375" customWidth="1"/>
    <col min="13" max="13" width="10.140625" customWidth="1"/>
    <col min="14" max="14" width="12.42578125" customWidth="1"/>
    <col min="15" max="15" width="10.7109375" customWidth="1"/>
    <col min="16" max="16" width="14" customWidth="1"/>
    <col min="17" max="17" width="13.140625" customWidth="1"/>
    <col min="18" max="18" width="12.42578125" customWidth="1"/>
    <col min="19" max="19" width="28.7109375" customWidth="1"/>
  </cols>
  <sheetData>
    <row r="1" spans="1:19" ht="51" customHeight="1" x14ac:dyDescent="0.25">
      <c r="A1" s="73" t="s">
        <v>262</v>
      </c>
      <c r="B1" s="73"/>
      <c r="C1" s="73"/>
      <c r="D1" s="73"/>
      <c r="E1" s="73"/>
      <c r="F1" s="73"/>
      <c r="G1" s="73"/>
      <c r="H1" s="73"/>
      <c r="I1" s="73"/>
      <c r="J1" s="73"/>
      <c r="K1" s="73"/>
      <c r="L1" s="73"/>
      <c r="M1" s="73"/>
      <c r="N1" s="73"/>
      <c r="O1" s="73"/>
      <c r="P1" s="73"/>
      <c r="Q1" s="73"/>
      <c r="R1" s="73"/>
      <c r="S1" s="73"/>
    </row>
    <row r="2" spans="1:19" ht="30" customHeight="1" x14ac:dyDescent="0.25">
      <c r="A2" s="68" t="s">
        <v>88</v>
      </c>
      <c r="B2" s="68" t="s">
        <v>215</v>
      </c>
      <c r="C2" s="68"/>
      <c r="D2" s="61" t="s">
        <v>218</v>
      </c>
      <c r="E2" s="61" t="s">
        <v>229</v>
      </c>
      <c r="F2" s="71" t="s">
        <v>224</v>
      </c>
      <c r="G2" s="72"/>
      <c r="H2" s="64" t="s">
        <v>259</v>
      </c>
      <c r="I2" s="64"/>
      <c r="J2" s="64"/>
      <c r="K2" s="64"/>
      <c r="L2" s="64"/>
      <c r="M2" s="64"/>
      <c r="N2" s="64"/>
      <c r="O2" s="64"/>
      <c r="P2" s="64"/>
      <c r="Q2" s="64"/>
      <c r="R2" s="64"/>
      <c r="S2" s="64"/>
    </row>
    <row r="3" spans="1:19" ht="34.5" customHeight="1" x14ac:dyDescent="0.25">
      <c r="A3" s="68"/>
      <c r="B3" s="68" t="s">
        <v>90</v>
      </c>
      <c r="C3" s="68" t="s">
        <v>89</v>
      </c>
      <c r="D3" s="62"/>
      <c r="E3" s="62"/>
      <c r="F3" s="64" t="s">
        <v>216</v>
      </c>
      <c r="G3" s="61" t="s">
        <v>217</v>
      </c>
      <c r="H3" s="64" t="s">
        <v>226</v>
      </c>
      <c r="I3" s="64" t="s">
        <v>223</v>
      </c>
      <c r="J3" s="64" t="s">
        <v>234</v>
      </c>
      <c r="K3" s="64" t="s">
        <v>235</v>
      </c>
      <c r="L3" s="64"/>
      <c r="M3" s="64" t="s">
        <v>236</v>
      </c>
      <c r="N3" s="64" t="s">
        <v>230</v>
      </c>
      <c r="O3" s="64" t="s">
        <v>214</v>
      </c>
      <c r="P3" s="64" t="s">
        <v>231</v>
      </c>
      <c r="Q3" s="67" t="s">
        <v>261</v>
      </c>
      <c r="R3" s="67" t="s">
        <v>269</v>
      </c>
      <c r="S3" s="65" t="s">
        <v>264</v>
      </c>
    </row>
    <row r="4" spans="1:19" ht="41.25" customHeight="1" x14ac:dyDescent="0.25">
      <c r="A4" s="68"/>
      <c r="B4" s="68"/>
      <c r="C4" s="68"/>
      <c r="D4" s="63"/>
      <c r="E4" s="63"/>
      <c r="F4" s="63"/>
      <c r="G4" s="63"/>
      <c r="H4" s="64"/>
      <c r="I4" s="64"/>
      <c r="J4" s="64"/>
      <c r="K4" s="51" t="s">
        <v>237</v>
      </c>
      <c r="L4" s="51" t="s">
        <v>238</v>
      </c>
      <c r="M4" s="64"/>
      <c r="N4" s="64"/>
      <c r="O4" s="64"/>
      <c r="P4" s="64"/>
      <c r="Q4" s="67"/>
      <c r="R4" s="67"/>
      <c r="S4" s="65"/>
    </row>
    <row r="5" spans="1:19" x14ac:dyDescent="0.25">
      <c r="A5" s="1">
        <v>1</v>
      </c>
      <c r="B5" s="11" t="s">
        <v>247</v>
      </c>
      <c r="C5" s="11" t="s">
        <v>178</v>
      </c>
      <c r="D5" s="1" t="s">
        <v>220</v>
      </c>
      <c r="E5" s="2">
        <v>5137</v>
      </c>
      <c r="F5" s="6">
        <v>0.35</v>
      </c>
      <c r="G5" s="2">
        <f>(E5*35)/100</f>
        <v>1797.95</v>
      </c>
      <c r="H5" s="25">
        <v>4786</v>
      </c>
      <c r="I5" s="25">
        <f t="shared" ref="I5:I68" si="0">(G5*80)/100</f>
        <v>1438.36</v>
      </c>
      <c r="J5" s="25">
        <v>944</v>
      </c>
      <c r="K5" s="25">
        <v>1020</v>
      </c>
      <c r="L5" s="25">
        <v>723</v>
      </c>
      <c r="M5" s="25">
        <f t="shared" ref="M5:M68" si="1">K5-J5</f>
        <v>76</v>
      </c>
      <c r="N5" s="48">
        <f t="shared" ref="N5:N68" si="2">K5/I5</f>
        <v>0.70914096610028088</v>
      </c>
      <c r="O5" s="5">
        <f t="shared" ref="O5:O68" si="3">I5-K5</f>
        <v>418.3599999999999</v>
      </c>
      <c r="P5" s="20">
        <f t="shared" ref="P5:P68" si="4">K5/E5</f>
        <v>0.19855947050807865</v>
      </c>
      <c r="Q5" s="49">
        <f t="shared" ref="Q5:Q68" si="5">M5/I5</f>
        <v>5.283795433688368E-2</v>
      </c>
      <c r="R5" s="45">
        <f>O5/14</f>
        <v>29.882857142857137</v>
      </c>
      <c r="S5" s="55" t="s">
        <v>266</v>
      </c>
    </row>
    <row r="6" spans="1:19" x14ac:dyDescent="0.25">
      <c r="A6" s="1">
        <v>2</v>
      </c>
      <c r="B6" s="11" t="s">
        <v>244</v>
      </c>
      <c r="C6" s="11" t="s">
        <v>173</v>
      </c>
      <c r="D6" s="1" t="s">
        <v>219</v>
      </c>
      <c r="E6" s="2">
        <v>5896</v>
      </c>
      <c r="F6" s="6">
        <v>0.55000000000000004</v>
      </c>
      <c r="G6" s="2">
        <f>(E6*55)/100</f>
        <v>3242.8</v>
      </c>
      <c r="H6" s="25">
        <v>4734</v>
      </c>
      <c r="I6" s="25">
        <f t="shared" si="0"/>
        <v>2594.2399999999998</v>
      </c>
      <c r="J6" s="25">
        <v>1725</v>
      </c>
      <c r="K6" s="25">
        <v>1747</v>
      </c>
      <c r="L6" s="25">
        <v>1546</v>
      </c>
      <c r="M6" s="25">
        <f t="shared" si="1"/>
        <v>22</v>
      </c>
      <c r="N6" s="48">
        <f t="shared" si="2"/>
        <v>0.67341495004317264</v>
      </c>
      <c r="O6" s="5">
        <f t="shared" si="3"/>
        <v>847.23999999999978</v>
      </c>
      <c r="P6" s="20">
        <f t="shared" si="4"/>
        <v>0.29630257801899595</v>
      </c>
      <c r="Q6" s="49">
        <f t="shared" si="5"/>
        <v>8.4803256445047503E-3</v>
      </c>
      <c r="R6" s="45">
        <f t="shared" ref="R6:R69" si="6">O6/14</f>
        <v>60.517142857142844</v>
      </c>
      <c r="S6" s="55" t="s">
        <v>266</v>
      </c>
    </row>
    <row r="7" spans="1:19" x14ac:dyDescent="0.25">
      <c r="A7" s="1">
        <v>3</v>
      </c>
      <c r="B7" s="11" t="s">
        <v>247</v>
      </c>
      <c r="C7" s="11" t="s">
        <v>184</v>
      </c>
      <c r="D7" s="1" t="s">
        <v>220</v>
      </c>
      <c r="E7" s="2">
        <v>4456</v>
      </c>
      <c r="F7" s="6">
        <v>0.35</v>
      </c>
      <c r="G7" s="2">
        <f>(E7*35)/100</f>
        <v>1559.6</v>
      </c>
      <c r="H7" s="25">
        <v>4033</v>
      </c>
      <c r="I7" s="25">
        <f t="shared" si="0"/>
        <v>1247.68</v>
      </c>
      <c r="J7" s="25">
        <v>703</v>
      </c>
      <c r="K7" s="25">
        <v>708</v>
      </c>
      <c r="L7" s="25">
        <v>473</v>
      </c>
      <c r="M7" s="25">
        <f t="shared" si="1"/>
        <v>5</v>
      </c>
      <c r="N7" s="48">
        <f t="shared" si="2"/>
        <v>0.5674531931264426</v>
      </c>
      <c r="O7" s="5">
        <f t="shared" si="3"/>
        <v>539.68000000000006</v>
      </c>
      <c r="P7" s="20">
        <f t="shared" si="4"/>
        <v>0.15888689407540396</v>
      </c>
      <c r="Q7" s="49">
        <f t="shared" si="5"/>
        <v>4.0074378045652729E-3</v>
      </c>
      <c r="R7" s="45">
        <f t="shared" si="6"/>
        <v>38.548571428571435</v>
      </c>
      <c r="S7" s="55" t="s">
        <v>266</v>
      </c>
    </row>
    <row r="8" spans="1:19" x14ac:dyDescent="0.25">
      <c r="A8" s="1">
        <v>4</v>
      </c>
      <c r="B8" s="11" t="s">
        <v>250</v>
      </c>
      <c r="C8" s="11" t="s">
        <v>211</v>
      </c>
      <c r="D8" s="1" t="s">
        <v>220</v>
      </c>
      <c r="E8" s="2">
        <v>6967</v>
      </c>
      <c r="F8" s="6">
        <v>0.35</v>
      </c>
      <c r="G8" s="2">
        <f>(E8*35)/100</f>
        <v>2438.4499999999998</v>
      </c>
      <c r="H8" s="25">
        <v>6909</v>
      </c>
      <c r="I8" s="25">
        <f t="shared" si="0"/>
        <v>1950.76</v>
      </c>
      <c r="J8" s="25">
        <v>1049</v>
      </c>
      <c r="K8" s="25">
        <v>1053</v>
      </c>
      <c r="L8" s="25">
        <v>617</v>
      </c>
      <c r="M8" s="25">
        <f t="shared" si="1"/>
        <v>4</v>
      </c>
      <c r="N8" s="48">
        <f t="shared" si="2"/>
        <v>0.53978962045561729</v>
      </c>
      <c r="O8" s="5">
        <f t="shared" si="3"/>
        <v>897.76</v>
      </c>
      <c r="P8" s="20">
        <f t="shared" si="4"/>
        <v>0.15114109372757284</v>
      </c>
      <c r="Q8" s="49">
        <f t="shared" si="5"/>
        <v>2.0504828887202937E-3</v>
      </c>
      <c r="R8" s="45">
        <f t="shared" si="6"/>
        <v>64.125714285714281</v>
      </c>
      <c r="S8" s="55" t="s">
        <v>266</v>
      </c>
    </row>
    <row r="9" spans="1:19" x14ac:dyDescent="0.25">
      <c r="A9" s="1">
        <v>5</v>
      </c>
      <c r="B9" s="11" t="s">
        <v>250</v>
      </c>
      <c r="C9" s="11" t="s">
        <v>201</v>
      </c>
      <c r="D9" s="1" t="s">
        <v>220</v>
      </c>
      <c r="E9" s="2">
        <v>8553</v>
      </c>
      <c r="F9" s="6">
        <v>0.35</v>
      </c>
      <c r="G9" s="2">
        <f>(E9*35)/100</f>
        <v>2993.55</v>
      </c>
      <c r="H9" s="25">
        <v>8206</v>
      </c>
      <c r="I9" s="25">
        <f t="shared" si="0"/>
        <v>2394.84</v>
      </c>
      <c r="J9" s="25">
        <v>1245</v>
      </c>
      <c r="K9" s="25">
        <v>1257</v>
      </c>
      <c r="L9" s="25">
        <v>885</v>
      </c>
      <c r="M9" s="25">
        <f t="shared" si="1"/>
        <v>12</v>
      </c>
      <c r="N9" s="48">
        <f t="shared" si="2"/>
        <v>0.52487848875081422</v>
      </c>
      <c r="O9" s="5">
        <f t="shared" si="3"/>
        <v>1137.8400000000001</v>
      </c>
      <c r="P9" s="20">
        <f t="shared" si="4"/>
        <v>0.146965976850228</v>
      </c>
      <c r="Q9" s="49">
        <f t="shared" si="5"/>
        <v>5.0107731622989421E-3</v>
      </c>
      <c r="R9" s="45">
        <f t="shared" si="6"/>
        <v>81.274285714285725</v>
      </c>
      <c r="S9" s="55" t="s">
        <v>266</v>
      </c>
    </row>
    <row r="10" spans="1:19" x14ac:dyDescent="0.25">
      <c r="A10" s="1">
        <v>6</v>
      </c>
      <c r="B10" s="11" t="s">
        <v>247</v>
      </c>
      <c r="C10" s="11" t="s">
        <v>179</v>
      </c>
      <c r="D10" s="1" t="s">
        <v>220</v>
      </c>
      <c r="E10" s="2">
        <v>4780</v>
      </c>
      <c r="F10" s="6">
        <v>0.35</v>
      </c>
      <c r="G10" s="2">
        <f>(E10*35)/100</f>
        <v>1673</v>
      </c>
      <c r="H10" s="25">
        <v>4531</v>
      </c>
      <c r="I10" s="25">
        <f t="shared" si="0"/>
        <v>1338.4</v>
      </c>
      <c r="J10" s="25">
        <v>666</v>
      </c>
      <c r="K10" s="25">
        <v>684</v>
      </c>
      <c r="L10" s="25">
        <v>425</v>
      </c>
      <c r="M10" s="25">
        <f t="shared" si="1"/>
        <v>18</v>
      </c>
      <c r="N10" s="48">
        <f t="shared" si="2"/>
        <v>0.51105797967722655</v>
      </c>
      <c r="O10" s="5">
        <f t="shared" si="3"/>
        <v>654.40000000000009</v>
      </c>
      <c r="P10" s="20">
        <f t="shared" si="4"/>
        <v>0.14309623430962343</v>
      </c>
      <c r="Q10" s="49">
        <f t="shared" si="5"/>
        <v>1.3448894202032276E-2</v>
      </c>
      <c r="R10" s="45">
        <f t="shared" si="6"/>
        <v>46.742857142857147</v>
      </c>
      <c r="S10" s="55" t="s">
        <v>266</v>
      </c>
    </row>
    <row r="11" spans="1:19" x14ac:dyDescent="0.25">
      <c r="A11" s="1">
        <v>7</v>
      </c>
      <c r="B11" s="11" t="s">
        <v>247</v>
      </c>
      <c r="C11" s="11" t="s">
        <v>185</v>
      </c>
      <c r="D11" s="1" t="s">
        <v>221</v>
      </c>
      <c r="E11" s="2">
        <v>10563</v>
      </c>
      <c r="F11" s="6">
        <v>0.45</v>
      </c>
      <c r="G11" s="2">
        <f>(E11*45)/100</f>
        <v>4753.3500000000004</v>
      </c>
      <c r="H11" s="25">
        <v>8762</v>
      </c>
      <c r="I11" s="25">
        <f t="shared" si="0"/>
        <v>3802.68</v>
      </c>
      <c r="J11" s="25">
        <v>1914</v>
      </c>
      <c r="K11" s="25">
        <v>1936</v>
      </c>
      <c r="L11" s="25">
        <v>1380</v>
      </c>
      <c r="M11" s="25">
        <f t="shared" si="1"/>
        <v>22</v>
      </c>
      <c r="N11" s="48">
        <f t="shared" si="2"/>
        <v>0.50911462442277555</v>
      </c>
      <c r="O11" s="5">
        <f t="shared" si="3"/>
        <v>1866.6799999999998</v>
      </c>
      <c r="P11" s="20">
        <f t="shared" si="4"/>
        <v>0.18328126479219919</v>
      </c>
      <c r="Q11" s="49">
        <f t="shared" si="5"/>
        <v>5.7853934593497221E-3</v>
      </c>
      <c r="R11" s="45">
        <f t="shared" si="6"/>
        <v>133.3342857142857</v>
      </c>
      <c r="S11" s="55" t="s">
        <v>266</v>
      </c>
    </row>
    <row r="12" spans="1:19" x14ac:dyDescent="0.25">
      <c r="A12" s="1">
        <v>8</v>
      </c>
      <c r="B12" s="11" t="s">
        <v>247</v>
      </c>
      <c r="C12" s="11" t="s">
        <v>177</v>
      </c>
      <c r="D12" s="1" t="s">
        <v>220</v>
      </c>
      <c r="E12" s="2">
        <v>9136</v>
      </c>
      <c r="F12" s="6">
        <v>0.35</v>
      </c>
      <c r="G12" s="2">
        <f>(E12*35)/100</f>
        <v>3197.6</v>
      </c>
      <c r="H12" s="25">
        <v>8663</v>
      </c>
      <c r="I12" s="25">
        <f t="shared" si="0"/>
        <v>2558.08</v>
      </c>
      <c r="J12" s="25">
        <v>1275</v>
      </c>
      <c r="K12" s="25">
        <v>1295</v>
      </c>
      <c r="L12" s="25">
        <v>981</v>
      </c>
      <c r="M12" s="25">
        <f t="shared" si="1"/>
        <v>20</v>
      </c>
      <c r="N12" s="48">
        <f t="shared" si="2"/>
        <v>0.50623905429071803</v>
      </c>
      <c r="O12" s="5">
        <f t="shared" si="3"/>
        <v>1263.08</v>
      </c>
      <c r="P12" s="20">
        <f t="shared" si="4"/>
        <v>0.14174693520140105</v>
      </c>
      <c r="Q12" s="49">
        <f t="shared" si="5"/>
        <v>7.8183637728296233E-3</v>
      </c>
      <c r="R12" s="45">
        <f t="shared" si="6"/>
        <v>90.22</v>
      </c>
      <c r="S12" s="55" t="s">
        <v>266</v>
      </c>
    </row>
    <row r="13" spans="1:19" x14ac:dyDescent="0.25">
      <c r="A13" s="1">
        <v>9</v>
      </c>
      <c r="B13" s="11" t="s">
        <v>255</v>
      </c>
      <c r="C13" s="11" t="s">
        <v>189</v>
      </c>
      <c r="D13" s="1" t="s">
        <v>219</v>
      </c>
      <c r="E13" s="2">
        <v>9647</v>
      </c>
      <c r="F13" s="6">
        <v>0.55000000000000004</v>
      </c>
      <c r="G13" s="2">
        <f>(E13*55)/100</f>
        <v>5305.85</v>
      </c>
      <c r="H13" s="25">
        <v>5943</v>
      </c>
      <c r="I13" s="25">
        <f t="shared" si="0"/>
        <v>4244.68</v>
      </c>
      <c r="J13" s="25">
        <v>1935</v>
      </c>
      <c r="K13" s="25">
        <v>1997</v>
      </c>
      <c r="L13" s="25">
        <v>1429</v>
      </c>
      <c r="M13" s="25">
        <f t="shared" si="1"/>
        <v>62</v>
      </c>
      <c r="N13" s="48">
        <f t="shared" si="2"/>
        <v>0.47047127227494179</v>
      </c>
      <c r="O13" s="5">
        <f t="shared" si="3"/>
        <v>2247.6800000000003</v>
      </c>
      <c r="P13" s="20">
        <f t="shared" si="4"/>
        <v>0.2070073598009744</v>
      </c>
      <c r="Q13" s="49">
        <f t="shared" si="5"/>
        <v>1.4606519219352224E-2</v>
      </c>
      <c r="R13" s="45">
        <f t="shared" si="6"/>
        <v>160.54857142857145</v>
      </c>
      <c r="S13" s="55" t="s">
        <v>268</v>
      </c>
    </row>
    <row r="14" spans="1:19" x14ac:dyDescent="0.25">
      <c r="A14" s="1">
        <v>10</v>
      </c>
      <c r="B14" s="11" t="s">
        <v>248</v>
      </c>
      <c r="C14" s="11" t="s">
        <v>114</v>
      </c>
      <c r="D14" s="1" t="s">
        <v>220</v>
      </c>
      <c r="E14" s="2">
        <v>4467</v>
      </c>
      <c r="F14" s="6">
        <v>0.35</v>
      </c>
      <c r="G14" s="2">
        <f>(E14*35)/100</f>
        <v>1563.45</v>
      </c>
      <c r="H14" s="25">
        <v>4204</v>
      </c>
      <c r="I14" s="25">
        <f t="shared" si="0"/>
        <v>1250.76</v>
      </c>
      <c r="J14" s="25">
        <v>427</v>
      </c>
      <c r="K14" s="25">
        <v>583</v>
      </c>
      <c r="L14" s="25">
        <v>423</v>
      </c>
      <c r="M14" s="25">
        <f t="shared" si="1"/>
        <v>156</v>
      </c>
      <c r="N14" s="48">
        <f t="shared" si="2"/>
        <v>0.46611660110652725</v>
      </c>
      <c r="O14" s="5">
        <f t="shared" si="3"/>
        <v>667.76</v>
      </c>
      <c r="P14" s="20">
        <f t="shared" si="4"/>
        <v>0.13051264830982762</v>
      </c>
      <c r="Q14" s="49">
        <f t="shared" si="5"/>
        <v>0.12472416770603473</v>
      </c>
      <c r="R14" s="45">
        <f t="shared" si="6"/>
        <v>47.697142857142858</v>
      </c>
      <c r="S14" s="55" t="s">
        <v>268</v>
      </c>
    </row>
    <row r="15" spans="1:19" x14ac:dyDescent="0.25">
      <c r="A15" s="1">
        <v>11</v>
      </c>
      <c r="B15" s="11" t="s">
        <v>243</v>
      </c>
      <c r="C15" s="11" t="s">
        <v>117</v>
      </c>
      <c r="D15" s="1" t="s">
        <v>219</v>
      </c>
      <c r="E15" s="2">
        <v>20092</v>
      </c>
      <c r="F15" s="6">
        <v>0.55000000000000004</v>
      </c>
      <c r="G15" s="2">
        <f>(E15*55)/100</f>
        <v>11050.6</v>
      </c>
      <c r="H15" s="25">
        <v>15798</v>
      </c>
      <c r="I15" s="25">
        <f t="shared" si="0"/>
        <v>8840.48</v>
      </c>
      <c r="J15" s="25">
        <v>4001</v>
      </c>
      <c r="K15" s="25">
        <v>4114</v>
      </c>
      <c r="L15" s="25">
        <v>3170</v>
      </c>
      <c r="M15" s="25">
        <f t="shared" si="1"/>
        <v>113</v>
      </c>
      <c r="N15" s="48">
        <f t="shared" si="2"/>
        <v>0.46535934700378262</v>
      </c>
      <c r="O15" s="5">
        <f t="shared" si="3"/>
        <v>4726.4799999999996</v>
      </c>
      <c r="P15" s="20">
        <f t="shared" si="4"/>
        <v>0.20475811268166436</v>
      </c>
      <c r="Q15" s="49">
        <f t="shared" si="5"/>
        <v>1.2782111378567679E-2</v>
      </c>
      <c r="R15" s="45">
        <f t="shared" si="6"/>
        <v>337.60571428571427</v>
      </c>
      <c r="S15" s="55" t="s">
        <v>268</v>
      </c>
    </row>
    <row r="16" spans="1:19" x14ac:dyDescent="0.25">
      <c r="A16" s="1">
        <v>12</v>
      </c>
      <c r="B16" s="11" t="s">
        <v>250</v>
      </c>
      <c r="C16" s="11" t="s">
        <v>208</v>
      </c>
      <c r="D16" s="1" t="s">
        <v>220</v>
      </c>
      <c r="E16" s="2">
        <v>6809</v>
      </c>
      <c r="F16" s="6">
        <v>0.35</v>
      </c>
      <c r="G16" s="2">
        <f>(E16*35)/100</f>
        <v>2383.15</v>
      </c>
      <c r="H16" s="25">
        <v>5929</v>
      </c>
      <c r="I16" s="25">
        <f t="shared" si="0"/>
        <v>1906.52</v>
      </c>
      <c r="J16" s="25">
        <v>873</v>
      </c>
      <c r="K16" s="25">
        <v>885</v>
      </c>
      <c r="L16" s="25">
        <v>450</v>
      </c>
      <c r="M16" s="25">
        <f t="shared" si="1"/>
        <v>12</v>
      </c>
      <c r="N16" s="48">
        <f t="shared" si="2"/>
        <v>0.46419654658749976</v>
      </c>
      <c r="O16" s="5">
        <f t="shared" si="3"/>
        <v>1021.52</v>
      </c>
      <c r="P16" s="20">
        <f t="shared" si="4"/>
        <v>0.12997503304449992</v>
      </c>
      <c r="Q16" s="49">
        <f t="shared" si="5"/>
        <v>6.2941904622033865E-3</v>
      </c>
      <c r="R16" s="45">
        <f t="shared" si="6"/>
        <v>72.965714285714284</v>
      </c>
      <c r="S16" s="55" t="s">
        <v>268</v>
      </c>
    </row>
    <row r="17" spans="1:19" x14ac:dyDescent="0.25">
      <c r="A17" s="1">
        <v>13</v>
      </c>
      <c r="B17" s="11" t="s">
        <v>250</v>
      </c>
      <c r="C17" s="11" t="s">
        <v>199</v>
      </c>
      <c r="D17" s="1" t="s">
        <v>219</v>
      </c>
      <c r="E17" s="2">
        <v>13833</v>
      </c>
      <c r="F17" s="6">
        <v>0.55000000000000004</v>
      </c>
      <c r="G17" s="2">
        <f>(E17*55)/100</f>
        <v>7608.15</v>
      </c>
      <c r="H17" s="25">
        <v>10485</v>
      </c>
      <c r="I17" s="25">
        <f t="shared" si="0"/>
        <v>6086.52</v>
      </c>
      <c r="J17" s="25">
        <v>2767</v>
      </c>
      <c r="K17" s="25">
        <v>2800</v>
      </c>
      <c r="L17" s="25">
        <v>2051</v>
      </c>
      <c r="M17" s="25">
        <f t="shared" si="1"/>
        <v>33</v>
      </c>
      <c r="N17" s="48">
        <f t="shared" si="2"/>
        <v>0.46003299093735006</v>
      </c>
      <c r="O17" s="5">
        <f t="shared" si="3"/>
        <v>3286.5200000000004</v>
      </c>
      <c r="P17" s="20">
        <f t="shared" si="4"/>
        <v>0.20241451601243404</v>
      </c>
      <c r="Q17" s="49">
        <f t="shared" si="5"/>
        <v>5.4218173931901972E-3</v>
      </c>
      <c r="R17" s="45">
        <f t="shared" si="6"/>
        <v>234.75142857142859</v>
      </c>
      <c r="S17" s="55" t="s">
        <v>268</v>
      </c>
    </row>
    <row r="18" spans="1:19" x14ac:dyDescent="0.25">
      <c r="A18" s="1">
        <v>14</v>
      </c>
      <c r="B18" s="11" t="s">
        <v>251</v>
      </c>
      <c r="C18" s="11" t="s">
        <v>139</v>
      </c>
      <c r="D18" s="1" t="s">
        <v>220</v>
      </c>
      <c r="E18" s="2">
        <v>3305</v>
      </c>
      <c r="F18" s="6">
        <v>0.35</v>
      </c>
      <c r="G18" s="2">
        <f>(E18*35)/100</f>
        <v>1156.75</v>
      </c>
      <c r="H18" s="25">
        <v>3061</v>
      </c>
      <c r="I18" s="25">
        <f t="shared" si="0"/>
        <v>925.4</v>
      </c>
      <c r="J18" s="25">
        <v>416</v>
      </c>
      <c r="K18" s="25">
        <v>418</v>
      </c>
      <c r="L18" s="25">
        <v>363</v>
      </c>
      <c r="M18" s="25">
        <f t="shared" si="1"/>
        <v>2</v>
      </c>
      <c r="N18" s="48">
        <f t="shared" si="2"/>
        <v>0.45169656364815214</v>
      </c>
      <c r="O18" s="5">
        <f t="shared" si="3"/>
        <v>507.4</v>
      </c>
      <c r="P18" s="20">
        <f t="shared" si="4"/>
        <v>0.12647503782148259</v>
      </c>
      <c r="Q18" s="49">
        <f t="shared" si="5"/>
        <v>2.1612275772638859E-3</v>
      </c>
      <c r="R18" s="45">
        <f t="shared" si="6"/>
        <v>36.24285714285714</v>
      </c>
      <c r="S18" s="55" t="s">
        <v>268</v>
      </c>
    </row>
    <row r="19" spans="1:19" x14ac:dyDescent="0.25">
      <c r="A19" s="1">
        <v>15</v>
      </c>
      <c r="B19" s="11" t="s">
        <v>247</v>
      </c>
      <c r="C19" s="11" t="s">
        <v>180</v>
      </c>
      <c r="D19" s="1" t="s">
        <v>221</v>
      </c>
      <c r="E19" s="2">
        <v>6766</v>
      </c>
      <c r="F19" s="6">
        <v>0.45</v>
      </c>
      <c r="G19" s="2">
        <f>(E19*45)/100</f>
        <v>3044.7</v>
      </c>
      <c r="H19" s="25">
        <v>5660</v>
      </c>
      <c r="I19" s="25">
        <f t="shared" si="0"/>
        <v>2435.7600000000002</v>
      </c>
      <c r="J19" s="25">
        <v>1074</v>
      </c>
      <c r="K19" s="25">
        <v>1098</v>
      </c>
      <c r="L19" s="25">
        <v>868</v>
      </c>
      <c r="M19" s="25">
        <f t="shared" si="1"/>
        <v>24</v>
      </c>
      <c r="N19" s="48">
        <f t="shared" si="2"/>
        <v>0.45078332840673951</v>
      </c>
      <c r="O19" s="5">
        <f t="shared" si="3"/>
        <v>1337.7600000000002</v>
      </c>
      <c r="P19" s="20">
        <f t="shared" si="4"/>
        <v>0.16228199822642625</v>
      </c>
      <c r="Q19" s="49">
        <f t="shared" si="5"/>
        <v>9.8531875061582414E-3</v>
      </c>
      <c r="R19" s="45">
        <f t="shared" si="6"/>
        <v>95.554285714285726</v>
      </c>
      <c r="S19" s="55" t="s">
        <v>268</v>
      </c>
    </row>
    <row r="20" spans="1:19" x14ac:dyDescent="0.25">
      <c r="A20" s="1">
        <v>16</v>
      </c>
      <c r="B20" s="11" t="s">
        <v>243</v>
      </c>
      <c r="C20" s="11" t="s">
        <v>123</v>
      </c>
      <c r="D20" s="1"/>
      <c r="E20" s="2">
        <v>5764</v>
      </c>
      <c r="F20" s="6">
        <v>0.7</v>
      </c>
      <c r="G20" s="2">
        <f>(E20*70)/100</f>
        <v>4034.8</v>
      </c>
      <c r="H20" s="25">
        <v>4641</v>
      </c>
      <c r="I20" s="25">
        <f t="shared" si="0"/>
        <v>3227.84</v>
      </c>
      <c r="J20" s="25">
        <v>1440</v>
      </c>
      <c r="K20" s="25">
        <v>1452</v>
      </c>
      <c r="L20" s="25">
        <v>1250</v>
      </c>
      <c r="M20" s="25">
        <f t="shared" si="1"/>
        <v>12</v>
      </c>
      <c r="N20" s="48">
        <f t="shared" si="2"/>
        <v>0.44983642311886585</v>
      </c>
      <c r="O20" s="5">
        <f t="shared" si="3"/>
        <v>1775.8400000000001</v>
      </c>
      <c r="P20" s="20">
        <f t="shared" si="4"/>
        <v>0.25190839694656486</v>
      </c>
      <c r="Q20" s="49">
        <f t="shared" si="5"/>
        <v>3.7176563894121143E-3</v>
      </c>
      <c r="R20" s="45">
        <f t="shared" si="6"/>
        <v>126.84571428571429</v>
      </c>
      <c r="S20" s="55" t="s">
        <v>268</v>
      </c>
    </row>
    <row r="21" spans="1:19" x14ac:dyDescent="0.25">
      <c r="A21" s="1">
        <v>17</v>
      </c>
      <c r="B21" s="11" t="s">
        <v>252</v>
      </c>
      <c r="C21" s="11" t="s">
        <v>213</v>
      </c>
      <c r="D21" s="1" t="s">
        <v>220</v>
      </c>
      <c r="E21" s="2">
        <v>6184</v>
      </c>
      <c r="F21" s="6">
        <v>0.35</v>
      </c>
      <c r="G21" s="2">
        <f>(E21*35)/100</f>
        <v>2164.4</v>
      </c>
      <c r="H21" s="25">
        <v>5472</v>
      </c>
      <c r="I21" s="25">
        <f t="shared" si="0"/>
        <v>1731.52</v>
      </c>
      <c r="J21" s="25">
        <v>770</v>
      </c>
      <c r="K21" s="25">
        <v>773</v>
      </c>
      <c r="L21" s="25">
        <v>714</v>
      </c>
      <c r="M21" s="25">
        <f t="shared" si="1"/>
        <v>3</v>
      </c>
      <c r="N21" s="48">
        <f t="shared" si="2"/>
        <v>0.44642857142857145</v>
      </c>
      <c r="O21" s="5">
        <f t="shared" si="3"/>
        <v>958.52</v>
      </c>
      <c r="P21" s="20">
        <f t="shared" si="4"/>
        <v>0.125</v>
      </c>
      <c r="Q21" s="49">
        <f t="shared" si="5"/>
        <v>1.7325817778599149E-3</v>
      </c>
      <c r="R21" s="45">
        <f t="shared" si="6"/>
        <v>68.465714285714284</v>
      </c>
      <c r="S21" s="55" t="s">
        <v>268</v>
      </c>
    </row>
    <row r="22" spans="1:19" x14ac:dyDescent="0.25">
      <c r="A22" s="1">
        <v>18</v>
      </c>
      <c r="B22" s="11" t="s">
        <v>250</v>
      </c>
      <c r="C22" s="11" t="s">
        <v>205</v>
      </c>
      <c r="D22" s="1" t="s">
        <v>220</v>
      </c>
      <c r="E22" s="2">
        <v>7848</v>
      </c>
      <c r="F22" s="6">
        <v>0.35</v>
      </c>
      <c r="G22" s="2">
        <f>(E22*35)/100</f>
        <v>2746.8</v>
      </c>
      <c r="H22" s="25">
        <v>7193</v>
      </c>
      <c r="I22" s="25">
        <f t="shared" si="0"/>
        <v>2197.44</v>
      </c>
      <c r="J22" s="25">
        <v>961</v>
      </c>
      <c r="K22" s="25">
        <v>966</v>
      </c>
      <c r="L22" s="25">
        <v>490</v>
      </c>
      <c r="M22" s="25">
        <f t="shared" si="1"/>
        <v>5</v>
      </c>
      <c r="N22" s="48">
        <f t="shared" si="2"/>
        <v>0.43960244648318042</v>
      </c>
      <c r="O22" s="5">
        <f t="shared" si="3"/>
        <v>1231.44</v>
      </c>
      <c r="P22" s="20">
        <f t="shared" si="4"/>
        <v>0.12308868501529052</v>
      </c>
      <c r="Q22" s="49">
        <f t="shared" si="5"/>
        <v>2.2753749817970002E-3</v>
      </c>
      <c r="R22" s="45">
        <f t="shared" si="6"/>
        <v>87.960000000000008</v>
      </c>
      <c r="S22" s="55" t="s">
        <v>268</v>
      </c>
    </row>
    <row r="23" spans="1:19" x14ac:dyDescent="0.25">
      <c r="A23" s="1">
        <v>19</v>
      </c>
      <c r="B23" s="11" t="s">
        <v>251</v>
      </c>
      <c r="C23" s="11" t="s">
        <v>137</v>
      </c>
      <c r="D23" s="1" t="s">
        <v>219</v>
      </c>
      <c r="E23" s="2">
        <v>12005</v>
      </c>
      <c r="F23" s="6">
        <v>0.55000000000000004</v>
      </c>
      <c r="G23" s="2">
        <f>(E23*55)/100</f>
        <v>6602.75</v>
      </c>
      <c r="H23" s="25">
        <v>7031</v>
      </c>
      <c r="I23" s="25">
        <f t="shared" si="0"/>
        <v>5282.2</v>
      </c>
      <c r="J23" s="25">
        <v>2222</v>
      </c>
      <c r="K23" s="25">
        <v>2310</v>
      </c>
      <c r="L23" s="25">
        <v>1914</v>
      </c>
      <c r="M23" s="25">
        <f t="shared" si="1"/>
        <v>88</v>
      </c>
      <c r="N23" s="48">
        <f t="shared" si="2"/>
        <v>0.43731778425655976</v>
      </c>
      <c r="O23" s="5">
        <f t="shared" si="3"/>
        <v>2972.2</v>
      </c>
      <c r="P23" s="20">
        <f t="shared" si="4"/>
        <v>0.1924198250728863</v>
      </c>
      <c r="Q23" s="49">
        <f t="shared" si="5"/>
        <v>1.665972511453561E-2</v>
      </c>
      <c r="R23" s="45">
        <f t="shared" si="6"/>
        <v>212.29999999999998</v>
      </c>
      <c r="S23" s="55" t="s">
        <v>268</v>
      </c>
    </row>
    <row r="24" spans="1:19" x14ac:dyDescent="0.25">
      <c r="A24" s="1">
        <v>20</v>
      </c>
      <c r="B24" s="11" t="s">
        <v>240</v>
      </c>
      <c r="C24" s="11" t="s">
        <v>157</v>
      </c>
      <c r="D24" s="1" t="s">
        <v>219</v>
      </c>
      <c r="E24" s="2">
        <v>7400</v>
      </c>
      <c r="F24" s="6">
        <v>0.55000000000000004</v>
      </c>
      <c r="G24" s="2">
        <f>(E24*55)/100</f>
        <v>4070</v>
      </c>
      <c r="H24" s="25">
        <v>5698</v>
      </c>
      <c r="I24" s="25">
        <f t="shared" si="0"/>
        <v>3256</v>
      </c>
      <c r="J24" s="25">
        <v>1396</v>
      </c>
      <c r="K24" s="25">
        <v>1423</v>
      </c>
      <c r="L24" s="25">
        <v>906</v>
      </c>
      <c r="M24" s="25">
        <f t="shared" si="1"/>
        <v>27</v>
      </c>
      <c r="N24" s="48">
        <f t="shared" si="2"/>
        <v>0.43703931203931207</v>
      </c>
      <c r="O24" s="5">
        <f t="shared" si="3"/>
        <v>1833</v>
      </c>
      <c r="P24" s="20">
        <f t="shared" si="4"/>
        <v>0.1922972972972973</v>
      </c>
      <c r="Q24" s="49">
        <f t="shared" si="5"/>
        <v>8.2923832923832916E-3</v>
      </c>
      <c r="R24" s="45">
        <f t="shared" si="6"/>
        <v>130.92857142857142</v>
      </c>
      <c r="S24" s="55" t="s">
        <v>268</v>
      </c>
    </row>
    <row r="25" spans="1:19" x14ac:dyDescent="0.25">
      <c r="A25" s="1">
        <v>21</v>
      </c>
      <c r="B25" s="11" t="s">
        <v>255</v>
      </c>
      <c r="C25" s="11" t="s">
        <v>187</v>
      </c>
      <c r="D25" s="1"/>
      <c r="E25" s="2">
        <v>5669</v>
      </c>
      <c r="F25" s="6">
        <v>0.7</v>
      </c>
      <c r="G25" s="2">
        <f>(E25*70)/100</f>
        <v>3968.3</v>
      </c>
      <c r="H25" s="25">
        <v>3573</v>
      </c>
      <c r="I25" s="25">
        <f t="shared" si="0"/>
        <v>3174.64</v>
      </c>
      <c r="J25" s="25">
        <v>1355</v>
      </c>
      <c r="K25" s="25">
        <v>1376</v>
      </c>
      <c r="L25" s="25">
        <v>1026</v>
      </c>
      <c r="M25" s="25">
        <f t="shared" si="1"/>
        <v>21</v>
      </c>
      <c r="N25" s="48">
        <f t="shared" si="2"/>
        <v>0.43343497215432303</v>
      </c>
      <c r="O25" s="5">
        <f t="shared" si="3"/>
        <v>1798.6399999999999</v>
      </c>
      <c r="P25" s="20">
        <f t="shared" si="4"/>
        <v>0.24272358440642089</v>
      </c>
      <c r="Q25" s="49">
        <f t="shared" si="5"/>
        <v>6.6149232668901046E-3</v>
      </c>
      <c r="R25" s="45">
        <f t="shared" si="6"/>
        <v>128.47428571428571</v>
      </c>
      <c r="S25" s="55" t="s">
        <v>268</v>
      </c>
    </row>
    <row r="26" spans="1:19" x14ac:dyDescent="0.25">
      <c r="A26" s="1">
        <v>22</v>
      </c>
      <c r="B26" s="11" t="s">
        <v>251</v>
      </c>
      <c r="C26" s="11" t="s">
        <v>143</v>
      </c>
      <c r="D26" s="1" t="s">
        <v>221</v>
      </c>
      <c r="E26" s="2">
        <v>6651</v>
      </c>
      <c r="F26" s="6">
        <v>0.45</v>
      </c>
      <c r="G26" s="2">
        <f>(E26*45)/100</f>
        <v>2992.95</v>
      </c>
      <c r="H26" s="25">
        <v>5459</v>
      </c>
      <c r="I26" s="25">
        <f t="shared" si="0"/>
        <v>2394.36</v>
      </c>
      <c r="J26" s="25">
        <v>1000</v>
      </c>
      <c r="K26" s="25">
        <v>1020</v>
      </c>
      <c r="L26" s="25">
        <v>585</v>
      </c>
      <c r="M26" s="25">
        <f t="shared" si="1"/>
        <v>20</v>
      </c>
      <c r="N26" s="48">
        <f t="shared" si="2"/>
        <v>0.42600110259108903</v>
      </c>
      <c r="O26" s="5">
        <f t="shared" si="3"/>
        <v>1374.3600000000001</v>
      </c>
      <c r="P26" s="20">
        <f t="shared" si="4"/>
        <v>0.15336039693279205</v>
      </c>
      <c r="Q26" s="49">
        <f t="shared" si="5"/>
        <v>8.352962795903706E-3</v>
      </c>
      <c r="R26" s="45">
        <f t="shared" si="6"/>
        <v>98.16857142857144</v>
      </c>
      <c r="S26" s="55" t="s">
        <v>268</v>
      </c>
    </row>
    <row r="27" spans="1:19" x14ac:dyDescent="0.25">
      <c r="A27" s="1">
        <v>23</v>
      </c>
      <c r="B27" s="11" t="s">
        <v>255</v>
      </c>
      <c r="C27" s="11" t="s">
        <v>186</v>
      </c>
      <c r="D27" s="1" t="s">
        <v>219</v>
      </c>
      <c r="E27" s="2">
        <v>4586</v>
      </c>
      <c r="F27" s="6">
        <v>0.55000000000000004</v>
      </c>
      <c r="G27" s="2">
        <f>(E27*55)/100</f>
        <v>2522.3000000000002</v>
      </c>
      <c r="H27" s="25">
        <v>3817</v>
      </c>
      <c r="I27" s="25">
        <f t="shared" si="0"/>
        <v>2017.84</v>
      </c>
      <c r="J27" s="25">
        <v>830</v>
      </c>
      <c r="K27" s="25">
        <v>855</v>
      </c>
      <c r="L27" s="25">
        <v>659</v>
      </c>
      <c r="M27" s="25">
        <f t="shared" si="1"/>
        <v>25</v>
      </c>
      <c r="N27" s="48">
        <f t="shared" si="2"/>
        <v>0.42372041390794118</v>
      </c>
      <c r="O27" s="5">
        <f t="shared" si="3"/>
        <v>1162.8399999999999</v>
      </c>
      <c r="P27" s="20">
        <f t="shared" si="4"/>
        <v>0.18643698211949411</v>
      </c>
      <c r="Q27" s="49">
        <f t="shared" si="5"/>
        <v>1.2389485786781906E-2</v>
      </c>
      <c r="R27" s="45">
        <f t="shared" si="6"/>
        <v>83.059999999999988</v>
      </c>
      <c r="S27" s="55" t="s">
        <v>268</v>
      </c>
    </row>
    <row r="28" spans="1:19" x14ac:dyDescent="0.25">
      <c r="A28" s="1">
        <v>24</v>
      </c>
      <c r="B28" s="11" t="s">
        <v>251</v>
      </c>
      <c r="C28" s="11" t="s">
        <v>142</v>
      </c>
      <c r="D28" s="1" t="s">
        <v>219</v>
      </c>
      <c r="E28" s="2">
        <v>6722</v>
      </c>
      <c r="F28" s="6">
        <v>0.55000000000000004</v>
      </c>
      <c r="G28" s="2">
        <f>(E28*55)/100</f>
        <v>3697.1</v>
      </c>
      <c r="H28" s="25">
        <v>4849</v>
      </c>
      <c r="I28" s="25">
        <f t="shared" si="0"/>
        <v>2957.68</v>
      </c>
      <c r="J28" s="25">
        <v>1230</v>
      </c>
      <c r="K28" s="25">
        <v>1251</v>
      </c>
      <c r="L28" s="25">
        <v>982</v>
      </c>
      <c r="M28" s="25">
        <f t="shared" si="1"/>
        <v>21</v>
      </c>
      <c r="N28" s="48">
        <f t="shared" si="2"/>
        <v>0.42296664953612295</v>
      </c>
      <c r="O28" s="5">
        <f t="shared" si="3"/>
        <v>1706.6799999999998</v>
      </c>
      <c r="P28" s="20">
        <f t="shared" si="4"/>
        <v>0.18610532579589409</v>
      </c>
      <c r="Q28" s="49">
        <f t="shared" si="5"/>
        <v>7.1001595845392338E-3</v>
      </c>
      <c r="R28" s="45">
        <f t="shared" si="6"/>
        <v>121.90571428571427</v>
      </c>
      <c r="S28" s="55" t="s">
        <v>268</v>
      </c>
    </row>
    <row r="29" spans="1:19" x14ac:dyDescent="0.25">
      <c r="A29" s="1">
        <v>25</v>
      </c>
      <c r="B29" s="11" t="s">
        <v>254</v>
      </c>
      <c r="C29" s="11" t="s">
        <v>104</v>
      </c>
      <c r="D29" s="1"/>
      <c r="E29" s="2">
        <v>10127</v>
      </c>
      <c r="F29" s="6">
        <v>0.7</v>
      </c>
      <c r="G29" s="2">
        <f>(E29*70)/100</f>
        <v>7088.9</v>
      </c>
      <c r="H29" s="25">
        <v>7068</v>
      </c>
      <c r="I29" s="25">
        <f t="shared" si="0"/>
        <v>5671.12</v>
      </c>
      <c r="J29" s="25">
        <v>2259</v>
      </c>
      <c r="K29" s="25">
        <v>2307</v>
      </c>
      <c r="L29" s="25">
        <v>1703</v>
      </c>
      <c r="M29" s="25">
        <f t="shared" si="1"/>
        <v>48</v>
      </c>
      <c r="N29" s="48">
        <f t="shared" si="2"/>
        <v>0.40679795172734839</v>
      </c>
      <c r="O29" s="5">
        <f t="shared" si="3"/>
        <v>3364.12</v>
      </c>
      <c r="P29" s="20">
        <f t="shared" si="4"/>
        <v>0.22780685296731509</v>
      </c>
      <c r="Q29" s="49">
        <f t="shared" si="5"/>
        <v>8.4639365769019169E-3</v>
      </c>
      <c r="R29" s="45">
        <f t="shared" si="6"/>
        <v>240.29428571428571</v>
      </c>
      <c r="S29" s="55" t="s">
        <v>268</v>
      </c>
    </row>
    <row r="30" spans="1:19" x14ac:dyDescent="0.25">
      <c r="A30" s="1">
        <v>26</v>
      </c>
      <c r="B30" s="11" t="s">
        <v>255</v>
      </c>
      <c r="C30" s="11" t="s">
        <v>190</v>
      </c>
      <c r="D30" s="1" t="s">
        <v>219</v>
      </c>
      <c r="E30" s="2">
        <v>6391</v>
      </c>
      <c r="F30" s="6">
        <v>0.55000000000000004</v>
      </c>
      <c r="G30" s="2">
        <f>(E30*55)/100</f>
        <v>3515.05</v>
      </c>
      <c r="H30" s="25">
        <v>4342</v>
      </c>
      <c r="I30" s="25">
        <f t="shared" si="0"/>
        <v>2812.04</v>
      </c>
      <c r="J30" s="25">
        <v>1083</v>
      </c>
      <c r="K30" s="25">
        <v>1124</v>
      </c>
      <c r="L30" s="25">
        <v>841</v>
      </c>
      <c r="M30" s="25">
        <f t="shared" si="1"/>
        <v>41</v>
      </c>
      <c r="N30" s="48">
        <f t="shared" si="2"/>
        <v>0.39970981920598569</v>
      </c>
      <c r="O30" s="5">
        <f t="shared" si="3"/>
        <v>1688.04</v>
      </c>
      <c r="P30" s="20">
        <f t="shared" si="4"/>
        <v>0.1758723204506337</v>
      </c>
      <c r="Q30" s="49">
        <f t="shared" si="5"/>
        <v>1.4580162444346453E-2</v>
      </c>
      <c r="R30" s="45">
        <f t="shared" si="6"/>
        <v>120.57428571428571</v>
      </c>
      <c r="S30" s="55" t="s">
        <v>268</v>
      </c>
    </row>
    <row r="31" spans="1:19" x14ac:dyDescent="0.25">
      <c r="A31" s="1">
        <v>27</v>
      </c>
      <c r="B31" s="11" t="s">
        <v>250</v>
      </c>
      <c r="C31" s="11" t="s">
        <v>202</v>
      </c>
      <c r="D31" s="1" t="s">
        <v>221</v>
      </c>
      <c r="E31" s="2">
        <v>8248</v>
      </c>
      <c r="F31" s="6">
        <v>0.45</v>
      </c>
      <c r="G31" s="2">
        <f>(E31*45)/100</f>
        <v>3711.6</v>
      </c>
      <c r="H31" s="25">
        <v>6945</v>
      </c>
      <c r="I31" s="25">
        <f t="shared" si="0"/>
        <v>2969.28</v>
      </c>
      <c r="J31" s="25">
        <v>1122</v>
      </c>
      <c r="K31" s="25">
        <v>1131</v>
      </c>
      <c r="L31" s="25">
        <v>784</v>
      </c>
      <c r="M31" s="25">
        <f t="shared" si="1"/>
        <v>9</v>
      </c>
      <c r="N31" s="48">
        <f t="shared" si="2"/>
        <v>0.38090042030391202</v>
      </c>
      <c r="O31" s="5">
        <f t="shared" si="3"/>
        <v>1838.2800000000002</v>
      </c>
      <c r="P31" s="20">
        <f t="shared" si="4"/>
        <v>0.13712415130940833</v>
      </c>
      <c r="Q31" s="49">
        <f t="shared" si="5"/>
        <v>3.0310378273520852E-3</v>
      </c>
      <c r="R31" s="45">
        <f t="shared" si="6"/>
        <v>131.30571428571429</v>
      </c>
      <c r="S31" s="55" t="s">
        <v>268</v>
      </c>
    </row>
    <row r="32" spans="1:19" x14ac:dyDescent="0.25">
      <c r="A32" s="1">
        <v>28</v>
      </c>
      <c r="B32" s="11" t="s">
        <v>254</v>
      </c>
      <c r="C32" s="11" t="s">
        <v>108</v>
      </c>
      <c r="D32" s="1"/>
      <c r="E32" s="2">
        <v>3975</v>
      </c>
      <c r="F32" s="6">
        <v>0.7</v>
      </c>
      <c r="G32" s="2">
        <f>(E32*70)/100</f>
        <v>2782.5</v>
      </c>
      <c r="H32" s="25">
        <v>3186</v>
      </c>
      <c r="I32" s="25">
        <f t="shared" si="0"/>
        <v>2226</v>
      </c>
      <c r="J32" s="25">
        <v>831</v>
      </c>
      <c r="K32" s="25">
        <v>838</v>
      </c>
      <c r="L32" s="25">
        <v>656</v>
      </c>
      <c r="M32" s="25">
        <f t="shared" si="1"/>
        <v>7</v>
      </c>
      <c r="N32" s="48">
        <f t="shared" si="2"/>
        <v>0.37646001796945194</v>
      </c>
      <c r="O32" s="5">
        <f t="shared" si="3"/>
        <v>1388</v>
      </c>
      <c r="P32" s="20">
        <f t="shared" si="4"/>
        <v>0.21081761006289307</v>
      </c>
      <c r="Q32" s="49">
        <f t="shared" si="5"/>
        <v>3.1446540880503146E-3</v>
      </c>
      <c r="R32" s="45">
        <f t="shared" si="6"/>
        <v>99.142857142857139</v>
      </c>
      <c r="S32" s="55" t="s">
        <v>268</v>
      </c>
    </row>
    <row r="33" spans="1:19" x14ac:dyDescent="0.25">
      <c r="A33" s="1">
        <v>29</v>
      </c>
      <c r="B33" s="11" t="s">
        <v>251</v>
      </c>
      <c r="C33" s="11" t="s">
        <v>86</v>
      </c>
      <c r="D33" s="1" t="s">
        <v>220</v>
      </c>
      <c r="E33" s="2">
        <v>4805</v>
      </c>
      <c r="F33" s="6">
        <v>0.35</v>
      </c>
      <c r="G33" s="2">
        <f>(E33*35)/100</f>
        <v>1681.75</v>
      </c>
      <c r="H33" s="25">
        <v>4234</v>
      </c>
      <c r="I33" s="25">
        <f t="shared" si="0"/>
        <v>1345.4</v>
      </c>
      <c r="J33" s="25">
        <v>320</v>
      </c>
      <c r="K33" s="25">
        <v>494</v>
      </c>
      <c r="L33" s="25">
        <v>356</v>
      </c>
      <c r="M33" s="25">
        <f t="shared" si="1"/>
        <v>174</v>
      </c>
      <c r="N33" s="48">
        <f t="shared" si="2"/>
        <v>0.36717704771815068</v>
      </c>
      <c r="O33" s="5">
        <f t="shared" si="3"/>
        <v>851.40000000000009</v>
      </c>
      <c r="P33" s="20">
        <f t="shared" si="4"/>
        <v>0.10280957336108221</v>
      </c>
      <c r="Q33" s="49">
        <f t="shared" si="5"/>
        <v>0.12932956741489518</v>
      </c>
      <c r="R33" s="45">
        <f t="shared" si="6"/>
        <v>60.814285714285724</v>
      </c>
      <c r="S33" s="55" t="s">
        <v>268</v>
      </c>
    </row>
    <row r="34" spans="1:19" x14ac:dyDescent="0.25">
      <c r="A34" s="1">
        <v>30</v>
      </c>
      <c r="B34" s="11" t="s">
        <v>253</v>
      </c>
      <c r="C34" s="11" t="s">
        <v>94</v>
      </c>
      <c r="D34" s="1"/>
      <c r="E34" s="2">
        <v>22347</v>
      </c>
      <c r="F34" s="6">
        <v>0.7</v>
      </c>
      <c r="G34" s="2">
        <f>(E34*70)/100</f>
        <v>15642.9</v>
      </c>
      <c r="H34" s="25">
        <v>15582</v>
      </c>
      <c r="I34" s="25">
        <f t="shared" si="0"/>
        <v>12514.32</v>
      </c>
      <c r="J34" s="25">
        <v>4390</v>
      </c>
      <c r="K34" s="25">
        <v>4576</v>
      </c>
      <c r="L34" s="25">
        <v>2812</v>
      </c>
      <c r="M34" s="25">
        <f t="shared" si="1"/>
        <v>186</v>
      </c>
      <c r="N34" s="48">
        <f t="shared" si="2"/>
        <v>0.36566109864539187</v>
      </c>
      <c r="O34" s="5">
        <f t="shared" si="3"/>
        <v>7938.32</v>
      </c>
      <c r="P34" s="20">
        <f t="shared" si="4"/>
        <v>0.20477021524141942</v>
      </c>
      <c r="Q34" s="49">
        <f t="shared" si="5"/>
        <v>1.4862972978156225E-2</v>
      </c>
      <c r="R34" s="45">
        <f t="shared" si="6"/>
        <v>567.02285714285711</v>
      </c>
      <c r="S34" s="55" t="s">
        <v>268</v>
      </c>
    </row>
    <row r="35" spans="1:19" x14ac:dyDescent="0.25">
      <c r="A35" s="1">
        <v>31</v>
      </c>
      <c r="B35" s="11" t="s">
        <v>242</v>
      </c>
      <c r="C35" s="11" t="s">
        <v>163</v>
      </c>
      <c r="D35" s="1" t="s">
        <v>219</v>
      </c>
      <c r="E35" s="2">
        <v>6607</v>
      </c>
      <c r="F35" s="6">
        <v>0.55000000000000004</v>
      </c>
      <c r="G35" s="2">
        <f>(E35*55)/100</f>
        <v>3633.85</v>
      </c>
      <c r="H35" s="25">
        <v>4020</v>
      </c>
      <c r="I35" s="25">
        <f t="shared" si="0"/>
        <v>2907.08</v>
      </c>
      <c r="J35" s="25">
        <v>1029</v>
      </c>
      <c r="K35" s="25">
        <v>1051</v>
      </c>
      <c r="L35" s="25">
        <v>825</v>
      </c>
      <c r="M35" s="25">
        <f t="shared" si="1"/>
        <v>22</v>
      </c>
      <c r="N35" s="48">
        <f t="shared" si="2"/>
        <v>0.36153115841325317</v>
      </c>
      <c r="O35" s="5">
        <f t="shared" si="3"/>
        <v>1856.08</v>
      </c>
      <c r="P35" s="20">
        <f t="shared" si="4"/>
        <v>0.15907370970183138</v>
      </c>
      <c r="Q35" s="49">
        <f t="shared" si="5"/>
        <v>7.5677311941879828E-3</v>
      </c>
      <c r="R35" s="45">
        <f t="shared" si="6"/>
        <v>132.57714285714286</v>
      </c>
      <c r="S35" s="55" t="s">
        <v>268</v>
      </c>
    </row>
    <row r="36" spans="1:19" x14ac:dyDescent="0.25">
      <c r="A36" s="1">
        <v>32</v>
      </c>
      <c r="B36" s="11" t="s">
        <v>244</v>
      </c>
      <c r="C36" s="11" t="s">
        <v>172</v>
      </c>
      <c r="D36" s="1" t="s">
        <v>221</v>
      </c>
      <c r="E36" s="2">
        <v>3351</v>
      </c>
      <c r="F36" s="6">
        <v>0.45</v>
      </c>
      <c r="G36" s="2">
        <f>(E36*45)/100</f>
        <v>1507.95</v>
      </c>
      <c r="H36" s="25">
        <v>2950</v>
      </c>
      <c r="I36" s="25">
        <f t="shared" si="0"/>
        <v>1206.3599999999999</v>
      </c>
      <c r="J36" s="25">
        <v>427</v>
      </c>
      <c r="K36" s="25">
        <v>432</v>
      </c>
      <c r="L36" s="25">
        <v>343</v>
      </c>
      <c r="M36" s="25">
        <f t="shared" si="1"/>
        <v>5</v>
      </c>
      <c r="N36" s="48">
        <f t="shared" si="2"/>
        <v>0.35810205908683979</v>
      </c>
      <c r="O36" s="5">
        <f t="shared" si="3"/>
        <v>774.3599999999999</v>
      </c>
      <c r="P36" s="20">
        <f t="shared" si="4"/>
        <v>0.12891674127126232</v>
      </c>
      <c r="Q36" s="49">
        <f t="shared" si="5"/>
        <v>4.1446997579495347E-3</v>
      </c>
      <c r="R36" s="45">
        <f t="shared" si="6"/>
        <v>55.311428571428564</v>
      </c>
      <c r="S36" s="55" t="s">
        <v>268</v>
      </c>
    </row>
    <row r="37" spans="1:19" x14ac:dyDescent="0.25">
      <c r="A37" s="1">
        <v>33</v>
      </c>
      <c r="B37" s="11" t="s">
        <v>244</v>
      </c>
      <c r="C37" s="11" t="s">
        <v>174</v>
      </c>
      <c r="D37" s="1" t="s">
        <v>221</v>
      </c>
      <c r="E37" s="2">
        <v>4889</v>
      </c>
      <c r="F37" s="6">
        <v>0.45</v>
      </c>
      <c r="G37" s="2">
        <f>(E37*45)/100</f>
        <v>2200.0500000000002</v>
      </c>
      <c r="H37" s="25">
        <v>4669</v>
      </c>
      <c r="I37" s="25">
        <f t="shared" si="0"/>
        <v>1760.04</v>
      </c>
      <c r="J37" s="25">
        <v>623</v>
      </c>
      <c r="K37" s="25">
        <v>629</v>
      </c>
      <c r="L37" s="25">
        <v>500</v>
      </c>
      <c r="M37" s="25">
        <f t="shared" si="1"/>
        <v>6</v>
      </c>
      <c r="N37" s="48">
        <f t="shared" si="2"/>
        <v>0.35737824140360447</v>
      </c>
      <c r="O37" s="5">
        <f t="shared" si="3"/>
        <v>1131.04</v>
      </c>
      <c r="P37" s="20">
        <f t="shared" si="4"/>
        <v>0.1286561669052976</v>
      </c>
      <c r="Q37" s="49">
        <f t="shared" si="5"/>
        <v>3.4090134315129202E-3</v>
      </c>
      <c r="R37" s="45">
        <f t="shared" si="6"/>
        <v>80.78857142857143</v>
      </c>
      <c r="S37" s="55" t="s">
        <v>268</v>
      </c>
    </row>
    <row r="38" spans="1:19" x14ac:dyDescent="0.25">
      <c r="A38" s="1">
        <v>34</v>
      </c>
      <c r="B38" s="11" t="s">
        <v>253</v>
      </c>
      <c r="C38" s="11" t="s">
        <v>212</v>
      </c>
      <c r="D38" s="1"/>
      <c r="E38" s="2">
        <v>13194</v>
      </c>
      <c r="F38" s="6">
        <v>0.7</v>
      </c>
      <c r="G38" s="2">
        <f>(E38*70)/100</f>
        <v>9235.7999999999993</v>
      </c>
      <c r="H38" s="25">
        <v>9464</v>
      </c>
      <c r="I38" s="25">
        <f t="shared" si="0"/>
        <v>7388.64</v>
      </c>
      <c r="J38" s="25">
        <v>2446</v>
      </c>
      <c r="K38" s="25">
        <v>2621</v>
      </c>
      <c r="L38" s="25">
        <v>1562</v>
      </c>
      <c r="M38" s="25">
        <f t="shared" si="1"/>
        <v>175</v>
      </c>
      <c r="N38" s="48">
        <f t="shared" si="2"/>
        <v>0.35473375343770974</v>
      </c>
      <c r="O38" s="5">
        <f t="shared" si="3"/>
        <v>4767.6400000000003</v>
      </c>
      <c r="P38" s="20">
        <f t="shared" si="4"/>
        <v>0.19865090192511747</v>
      </c>
      <c r="Q38" s="49">
        <f t="shared" si="5"/>
        <v>2.3685008337122934E-2</v>
      </c>
      <c r="R38" s="45">
        <f t="shared" si="6"/>
        <v>340.54571428571433</v>
      </c>
      <c r="S38" s="55" t="s">
        <v>268</v>
      </c>
    </row>
    <row r="39" spans="1:19" x14ac:dyDescent="0.25">
      <c r="A39" s="1">
        <v>35</v>
      </c>
      <c r="B39" s="11" t="s">
        <v>241</v>
      </c>
      <c r="C39" s="11" t="s">
        <v>76</v>
      </c>
      <c r="D39" s="1" t="s">
        <v>220</v>
      </c>
      <c r="E39" s="2">
        <v>4647</v>
      </c>
      <c r="F39" s="6">
        <v>0.35</v>
      </c>
      <c r="G39" s="2">
        <f>(E39*35)/100</f>
        <v>1626.45</v>
      </c>
      <c r="H39" s="25">
        <v>3532</v>
      </c>
      <c r="I39" s="25">
        <f t="shared" si="0"/>
        <v>1301.1600000000001</v>
      </c>
      <c r="J39" s="25">
        <v>398</v>
      </c>
      <c r="K39" s="25">
        <v>459</v>
      </c>
      <c r="L39" s="25">
        <v>339</v>
      </c>
      <c r="M39" s="25">
        <f t="shared" si="1"/>
        <v>61</v>
      </c>
      <c r="N39" s="48">
        <f t="shared" si="2"/>
        <v>0.35276215069630174</v>
      </c>
      <c r="O39" s="5">
        <f t="shared" si="3"/>
        <v>842.16000000000008</v>
      </c>
      <c r="P39" s="20">
        <f t="shared" si="4"/>
        <v>9.8773402194964499E-2</v>
      </c>
      <c r="Q39" s="49">
        <f t="shared" si="5"/>
        <v>4.6881244428048814E-2</v>
      </c>
      <c r="R39" s="45">
        <f t="shared" si="6"/>
        <v>60.15428571428572</v>
      </c>
      <c r="S39" s="55" t="s">
        <v>268</v>
      </c>
    </row>
    <row r="40" spans="1:19" x14ac:dyDescent="0.25">
      <c r="A40" s="1">
        <v>36</v>
      </c>
      <c r="B40" s="11" t="s">
        <v>253</v>
      </c>
      <c r="C40" s="11" t="s">
        <v>95</v>
      </c>
      <c r="D40" s="1"/>
      <c r="E40" s="2">
        <v>12116</v>
      </c>
      <c r="F40" s="6">
        <v>0.7</v>
      </c>
      <c r="G40" s="2">
        <f>(E40*70)/100</f>
        <v>8481.2000000000007</v>
      </c>
      <c r="H40" s="25">
        <v>8014</v>
      </c>
      <c r="I40" s="25">
        <f t="shared" si="0"/>
        <v>6784.96</v>
      </c>
      <c r="J40" s="25">
        <v>2251</v>
      </c>
      <c r="K40" s="25">
        <v>2361</v>
      </c>
      <c r="L40" s="25">
        <v>1370</v>
      </c>
      <c r="M40" s="25">
        <f t="shared" si="1"/>
        <v>110</v>
      </c>
      <c r="N40" s="48">
        <f t="shared" si="2"/>
        <v>0.3479755223317455</v>
      </c>
      <c r="O40" s="5">
        <f t="shared" si="3"/>
        <v>4423.96</v>
      </c>
      <c r="P40" s="20">
        <f t="shared" si="4"/>
        <v>0.19486629250577747</v>
      </c>
      <c r="Q40" s="49">
        <f t="shared" si="5"/>
        <v>1.6212328444088101E-2</v>
      </c>
      <c r="R40" s="45">
        <f t="shared" si="6"/>
        <v>315.99714285714288</v>
      </c>
      <c r="S40" s="55" t="s">
        <v>268</v>
      </c>
    </row>
    <row r="41" spans="1:19" x14ac:dyDescent="0.25">
      <c r="A41" s="1">
        <v>37</v>
      </c>
      <c r="B41" s="11" t="s">
        <v>250</v>
      </c>
      <c r="C41" s="11" t="s">
        <v>206</v>
      </c>
      <c r="D41" s="1" t="s">
        <v>219</v>
      </c>
      <c r="E41" s="2">
        <v>7084</v>
      </c>
      <c r="F41" s="6">
        <v>0.45</v>
      </c>
      <c r="G41" s="2">
        <f>(E41*45)/100</f>
        <v>3187.8</v>
      </c>
      <c r="H41" s="25">
        <v>4818</v>
      </c>
      <c r="I41" s="25">
        <f t="shared" si="0"/>
        <v>2550.2399999999998</v>
      </c>
      <c r="J41" s="25">
        <v>878</v>
      </c>
      <c r="K41" s="25">
        <v>885</v>
      </c>
      <c r="L41" s="25">
        <v>391</v>
      </c>
      <c r="M41" s="25">
        <f t="shared" si="1"/>
        <v>7</v>
      </c>
      <c r="N41" s="48">
        <f t="shared" si="2"/>
        <v>0.34702616224355359</v>
      </c>
      <c r="O41" s="5">
        <f t="shared" si="3"/>
        <v>1665.2399999999998</v>
      </c>
      <c r="P41" s="20">
        <f t="shared" si="4"/>
        <v>0.12492941840767928</v>
      </c>
      <c r="Q41" s="49">
        <f t="shared" si="5"/>
        <v>2.7448397013614409E-3</v>
      </c>
      <c r="R41" s="45">
        <f t="shared" si="6"/>
        <v>118.94571428571427</v>
      </c>
      <c r="S41" s="55" t="s">
        <v>268</v>
      </c>
    </row>
    <row r="42" spans="1:19" x14ac:dyDescent="0.25">
      <c r="A42" s="1">
        <v>38</v>
      </c>
      <c r="B42" s="11" t="s">
        <v>246</v>
      </c>
      <c r="C42" s="11" t="s">
        <v>128</v>
      </c>
      <c r="D42" s="1"/>
      <c r="E42" s="2">
        <v>13757</v>
      </c>
      <c r="F42" s="6">
        <v>0.7</v>
      </c>
      <c r="G42" s="2">
        <f>(E42*70)/100</f>
        <v>9629.9</v>
      </c>
      <c r="H42" s="25">
        <v>10245</v>
      </c>
      <c r="I42" s="25">
        <f t="shared" si="0"/>
        <v>7703.92</v>
      </c>
      <c r="J42" s="25">
        <v>2557</v>
      </c>
      <c r="K42" s="25">
        <v>2620</v>
      </c>
      <c r="L42" s="25">
        <v>1480</v>
      </c>
      <c r="M42" s="25">
        <f t="shared" si="1"/>
        <v>63</v>
      </c>
      <c r="N42" s="48">
        <f t="shared" si="2"/>
        <v>0.34008660526069845</v>
      </c>
      <c r="O42" s="5">
        <f t="shared" si="3"/>
        <v>5083.92</v>
      </c>
      <c r="P42" s="20">
        <f t="shared" si="4"/>
        <v>0.19044849894599114</v>
      </c>
      <c r="Q42" s="49">
        <f t="shared" si="5"/>
        <v>8.1776550119938944E-3</v>
      </c>
      <c r="R42" s="45">
        <f t="shared" si="6"/>
        <v>363.13714285714286</v>
      </c>
      <c r="S42" s="55" t="s">
        <v>268</v>
      </c>
    </row>
    <row r="43" spans="1:19" x14ac:dyDescent="0.25">
      <c r="A43" s="1">
        <v>39</v>
      </c>
      <c r="B43" s="11" t="s">
        <v>253</v>
      </c>
      <c r="C43" s="11" t="s">
        <v>96</v>
      </c>
      <c r="D43" s="1"/>
      <c r="E43" s="2">
        <v>8644</v>
      </c>
      <c r="F43" s="6">
        <v>0.7</v>
      </c>
      <c r="G43" s="2">
        <f>(E43*70)/100</f>
        <v>6050.8</v>
      </c>
      <c r="H43" s="25">
        <v>5850</v>
      </c>
      <c r="I43" s="25">
        <f t="shared" si="0"/>
        <v>4840.6400000000003</v>
      </c>
      <c r="J43" s="25">
        <v>1533</v>
      </c>
      <c r="K43" s="25">
        <v>1602</v>
      </c>
      <c r="L43" s="25">
        <v>1007</v>
      </c>
      <c r="M43" s="25">
        <f t="shared" si="1"/>
        <v>69</v>
      </c>
      <c r="N43" s="48">
        <f t="shared" si="2"/>
        <v>0.33094797382164337</v>
      </c>
      <c r="O43" s="5">
        <f t="shared" si="3"/>
        <v>3238.6400000000003</v>
      </c>
      <c r="P43" s="20">
        <f t="shared" si="4"/>
        <v>0.1853308653401203</v>
      </c>
      <c r="Q43" s="49">
        <f t="shared" si="5"/>
        <v>1.4254313479209359E-2</v>
      </c>
      <c r="R43" s="45">
        <f t="shared" si="6"/>
        <v>231.3314285714286</v>
      </c>
      <c r="S43" s="55" t="s">
        <v>268</v>
      </c>
    </row>
    <row r="44" spans="1:19" x14ac:dyDescent="0.25">
      <c r="A44" s="1">
        <v>40</v>
      </c>
      <c r="B44" s="11" t="s">
        <v>244</v>
      </c>
      <c r="C44" s="11" t="s">
        <v>175</v>
      </c>
      <c r="D44" s="1"/>
      <c r="E44" s="2">
        <v>7255</v>
      </c>
      <c r="F44" s="6">
        <v>0.7</v>
      </c>
      <c r="G44" s="2">
        <f>(E44*70)/100</f>
        <v>5078.5</v>
      </c>
      <c r="H44" s="25">
        <v>5909</v>
      </c>
      <c r="I44" s="25">
        <f t="shared" si="0"/>
        <v>4062.8</v>
      </c>
      <c r="J44" s="25">
        <v>1314</v>
      </c>
      <c r="K44" s="25">
        <v>1336</v>
      </c>
      <c r="L44" s="25">
        <v>1006</v>
      </c>
      <c r="M44" s="25">
        <f t="shared" si="1"/>
        <v>22</v>
      </c>
      <c r="N44" s="48">
        <f t="shared" si="2"/>
        <v>0.32883725509500833</v>
      </c>
      <c r="O44" s="5">
        <f t="shared" si="3"/>
        <v>2726.8</v>
      </c>
      <c r="P44" s="20">
        <f t="shared" si="4"/>
        <v>0.1841488628532047</v>
      </c>
      <c r="Q44" s="49">
        <f t="shared" si="5"/>
        <v>5.4149847395884611E-3</v>
      </c>
      <c r="R44" s="45">
        <f t="shared" si="6"/>
        <v>194.77142857142857</v>
      </c>
      <c r="S44" s="55" t="s">
        <v>268</v>
      </c>
    </row>
    <row r="45" spans="1:19" x14ac:dyDescent="0.25">
      <c r="A45" s="1">
        <v>41</v>
      </c>
      <c r="B45" s="11" t="s">
        <v>254</v>
      </c>
      <c r="C45" s="11" t="s">
        <v>109</v>
      </c>
      <c r="D45" s="1"/>
      <c r="E45" s="2">
        <v>4061</v>
      </c>
      <c r="F45" s="6">
        <v>0.7</v>
      </c>
      <c r="G45" s="2">
        <f>(E45*70)/100</f>
        <v>2842.7</v>
      </c>
      <c r="H45" s="25">
        <v>3278</v>
      </c>
      <c r="I45" s="25">
        <f t="shared" si="0"/>
        <v>2274.16</v>
      </c>
      <c r="J45" s="25">
        <v>730</v>
      </c>
      <c r="K45" s="25">
        <v>747</v>
      </c>
      <c r="L45" s="25">
        <v>475</v>
      </c>
      <c r="M45" s="25">
        <f t="shared" si="1"/>
        <v>17</v>
      </c>
      <c r="N45" s="48">
        <f t="shared" si="2"/>
        <v>0.32847293066450911</v>
      </c>
      <c r="O45" s="5">
        <f t="shared" si="3"/>
        <v>1527.1599999999999</v>
      </c>
      <c r="P45" s="20">
        <f t="shared" si="4"/>
        <v>0.18394484117212509</v>
      </c>
      <c r="Q45" s="49">
        <f t="shared" si="5"/>
        <v>7.4752875787103814E-3</v>
      </c>
      <c r="R45" s="45">
        <f t="shared" si="6"/>
        <v>109.08285714285714</v>
      </c>
      <c r="S45" s="55" t="s">
        <v>268</v>
      </c>
    </row>
    <row r="46" spans="1:19" x14ac:dyDescent="0.25">
      <c r="A46" s="1">
        <v>42</v>
      </c>
      <c r="B46" s="11" t="s">
        <v>246</v>
      </c>
      <c r="C46" s="11" t="s">
        <v>132</v>
      </c>
      <c r="D46" s="1" t="s">
        <v>219</v>
      </c>
      <c r="E46" s="2">
        <v>5948</v>
      </c>
      <c r="F46" s="6">
        <v>0.55000000000000004</v>
      </c>
      <c r="G46" s="2">
        <f>(E46*55)/100</f>
        <v>3271.4</v>
      </c>
      <c r="H46" s="25">
        <v>4588</v>
      </c>
      <c r="I46" s="25">
        <f t="shared" si="0"/>
        <v>2617.12</v>
      </c>
      <c r="J46" s="25">
        <v>837</v>
      </c>
      <c r="K46" s="25">
        <v>855</v>
      </c>
      <c r="L46" s="25">
        <v>459</v>
      </c>
      <c r="M46" s="25">
        <f t="shared" si="1"/>
        <v>18</v>
      </c>
      <c r="N46" s="48">
        <f t="shared" si="2"/>
        <v>0.32669499296937093</v>
      </c>
      <c r="O46" s="5">
        <f t="shared" si="3"/>
        <v>1762.12</v>
      </c>
      <c r="P46" s="20">
        <f t="shared" si="4"/>
        <v>0.1437457969065232</v>
      </c>
      <c r="Q46" s="49">
        <f t="shared" si="5"/>
        <v>6.8777893256709672E-3</v>
      </c>
      <c r="R46" s="45">
        <f t="shared" si="6"/>
        <v>125.86571428571428</v>
      </c>
      <c r="S46" s="55" t="s">
        <v>268</v>
      </c>
    </row>
    <row r="47" spans="1:19" x14ac:dyDescent="0.25">
      <c r="A47" s="1">
        <v>43</v>
      </c>
      <c r="B47" s="11" t="s">
        <v>251</v>
      </c>
      <c r="C47" s="11" t="s">
        <v>141</v>
      </c>
      <c r="D47" s="1" t="s">
        <v>219</v>
      </c>
      <c r="E47" s="2">
        <v>5513</v>
      </c>
      <c r="F47" s="6">
        <v>0.55000000000000004</v>
      </c>
      <c r="G47" s="2">
        <f>(E47*55)/100</f>
        <v>3032.15</v>
      </c>
      <c r="H47" s="25">
        <v>4129</v>
      </c>
      <c r="I47" s="25">
        <f t="shared" si="0"/>
        <v>2425.7199999999998</v>
      </c>
      <c r="J47" s="25">
        <v>772</v>
      </c>
      <c r="K47" s="25">
        <v>787</v>
      </c>
      <c r="L47" s="25">
        <v>605</v>
      </c>
      <c r="M47" s="25">
        <f t="shared" si="1"/>
        <v>15</v>
      </c>
      <c r="N47" s="48">
        <f t="shared" si="2"/>
        <v>0.32443975396995534</v>
      </c>
      <c r="O47" s="5">
        <f t="shared" si="3"/>
        <v>1638.7199999999998</v>
      </c>
      <c r="P47" s="20">
        <f t="shared" si="4"/>
        <v>0.14275349174678034</v>
      </c>
      <c r="Q47" s="49">
        <f t="shared" si="5"/>
        <v>6.1837310159457816E-3</v>
      </c>
      <c r="R47" s="45">
        <f t="shared" si="6"/>
        <v>117.05142857142856</v>
      </c>
      <c r="S47" s="55" t="s">
        <v>268</v>
      </c>
    </row>
    <row r="48" spans="1:19" x14ac:dyDescent="0.25">
      <c r="A48" s="1">
        <v>44</v>
      </c>
      <c r="B48" s="11" t="s">
        <v>239</v>
      </c>
      <c r="C48" s="11" t="s">
        <v>24</v>
      </c>
      <c r="D48" s="1" t="s">
        <v>219</v>
      </c>
      <c r="E48" s="2">
        <v>7268</v>
      </c>
      <c r="F48" s="6">
        <v>0.55000000000000004</v>
      </c>
      <c r="G48" s="2">
        <f>(E48*55)/100</f>
        <v>3997.4</v>
      </c>
      <c r="H48" s="25">
        <v>6339</v>
      </c>
      <c r="I48" s="25">
        <f t="shared" si="0"/>
        <v>3197.92</v>
      </c>
      <c r="J48" s="25">
        <v>998</v>
      </c>
      <c r="K48" s="25">
        <v>1028</v>
      </c>
      <c r="L48" s="25">
        <v>821</v>
      </c>
      <c r="M48" s="25">
        <f t="shared" si="1"/>
        <v>30</v>
      </c>
      <c r="N48" s="48">
        <f t="shared" si="2"/>
        <v>0.32145894831640565</v>
      </c>
      <c r="O48" s="5">
        <f t="shared" si="3"/>
        <v>2169.92</v>
      </c>
      <c r="P48" s="20">
        <f t="shared" si="4"/>
        <v>0.1414419372592185</v>
      </c>
      <c r="Q48" s="49">
        <f t="shared" si="5"/>
        <v>9.3810977135137842E-3</v>
      </c>
      <c r="R48" s="45">
        <f t="shared" si="6"/>
        <v>154.99428571428572</v>
      </c>
      <c r="S48" s="55" t="s">
        <v>268</v>
      </c>
    </row>
    <row r="49" spans="1:19" x14ac:dyDescent="0.25">
      <c r="A49" s="1">
        <v>45</v>
      </c>
      <c r="B49" s="11" t="s">
        <v>248</v>
      </c>
      <c r="C49" s="11" t="s">
        <v>44</v>
      </c>
      <c r="D49" s="1" t="s">
        <v>221</v>
      </c>
      <c r="E49" s="2">
        <v>6244</v>
      </c>
      <c r="F49" s="6">
        <v>0.45</v>
      </c>
      <c r="G49" s="2">
        <f>(E49*45)/100</f>
        <v>2809.8</v>
      </c>
      <c r="H49" s="25">
        <v>5292</v>
      </c>
      <c r="I49" s="25">
        <f t="shared" si="0"/>
        <v>2247.84</v>
      </c>
      <c r="J49" s="25">
        <v>682</v>
      </c>
      <c r="K49" s="25">
        <v>715</v>
      </c>
      <c r="L49" s="25">
        <v>574</v>
      </c>
      <c r="M49" s="25">
        <f t="shared" si="1"/>
        <v>33</v>
      </c>
      <c r="N49" s="48">
        <f t="shared" si="2"/>
        <v>0.31808313758986401</v>
      </c>
      <c r="O49" s="5">
        <f t="shared" si="3"/>
        <v>1532.8400000000001</v>
      </c>
      <c r="P49" s="20">
        <f t="shared" si="4"/>
        <v>0.11450992953235106</v>
      </c>
      <c r="Q49" s="49">
        <f t="shared" si="5"/>
        <v>1.4680760196455263E-2</v>
      </c>
      <c r="R49" s="45">
        <f t="shared" si="6"/>
        <v>109.48857142857143</v>
      </c>
      <c r="S49" s="55" t="s">
        <v>268</v>
      </c>
    </row>
    <row r="50" spans="1:19" x14ac:dyDescent="0.25">
      <c r="A50" s="1">
        <v>46</v>
      </c>
      <c r="B50" s="11" t="s">
        <v>249</v>
      </c>
      <c r="C50" s="11" t="s">
        <v>144</v>
      </c>
      <c r="D50" s="1" t="s">
        <v>219</v>
      </c>
      <c r="E50" s="2">
        <v>11649</v>
      </c>
      <c r="F50" s="6">
        <v>0.55000000000000004</v>
      </c>
      <c r="G50" s="2">
        <f>(E50*55)/100</f>
        <v>6406.95</v>
      </c>
      <c r="H50" s="25">
        <v>10192</v>
      </c>
      <c r="I50" s="25">
        <f t="shared" si="0"/>
        <v>5125.5600000000004</v>
      </c>
      <c r="J50" s="25">
        <v>1585</v>
      </c>
      <c r="K50" s="25">
        <v>1629</v>
      </c>
      <c r="L50" s="25">
        <v>1225</v>
      </c>
      <c r="M50" s="25">
        <f t="shared" si="1"/>
        <v>44</v>
      </c>
      <c r="N50" s="48">
        <f t="shared" si="2"/>
        <v>0.31781893100461217</v>
      </c>
      <c r="O50" s="5">
        <f t="shared" si="3"/>
        <v>3496.5600000000004</v>
      </c>
      <c r="P50" s="20">
        <f t="shared" si="4"/>
        <v>0.13984032964202936</v>
      </c>
      <c r="Q50" s="49">
        <f t="shared" si="5"/>
        <v>8.584427847883937E-3</v>
      </c>
      <c r="R50" s="45">
        <f t="shared" si="6"/>
        <v>249.75428571428574</v>
      </c>
      <c r="S50" s="55" t="s">
        <v>268</v>
      </c>
    </row>
    <row r="51" spans="1:19" x14ac:dyDescent="0.25">
      <c r="A51" s="1">
        <v>47</v>
      </c>
      <c r="B51" s="11" t="s">
        <v>253</v>
      </c>
      <c r="C51" s="11" t="s">
        <v>92</v>
      </c>
      <c r="D51" s="1"/>
      <c r="E51" s="2">
        <v>23250</v>
      </c>
      <c r="F51" s="6">
        <v>0.7</v>
      </c>
      <c r="G51" s="2">
        <f>(E51*70)/100</f>
        <v>16275</v>
      </c>
      <c r="H51" s="25">
        <v>14797</v>
      </c>
      <c r="I51" s="25">
        <f t="shared" si="0"/>
        <v>13020</v>
      </c>
      <c r="J51" s="25">
        <v>3861</v>
      </c>
      <c r="K51" s="25">
        <v>4085</v>
      </c>
      <c r="L51" s="25">
        <v>2436</v>
      </c>
      <c r="M51" s="25">
        <f t="shared" si="1"/>
        <v>224</v>
      </c>
      <c r="N51" s="48">
        <f t="shared" si="2"/>
        <v>0.31374807987711212</v>
      </c>
      <c r="O51" s="5">
        <f t="shared" si="3"/>
        <v>8935</v>
      </c>
      <c r="P51" s="20">
        <f t="shared" si="4"/>
        <v>0.17569892473118279</v>
      </c>
      <c r="Q51" s="49">
        <f t="shared" si="5"/>
        <v>1.7204301075268817E-2</v>
      </c>
      <c r="R51" s="45">
        <f t="shared" si="6"/>
        <v>638.21428571428567</v>
      </c>
      <c r="S51" s="55" t="s">
        <v>268</v>
      </c>
    </row>
    <row r="52" spans="1:19" x14ac:dyDescent="0.25">
      <c r="A52" s="1">
        <v>48</v>
      </c>
      <c r="B52" s="11" t="s">
        <v>242</v>
      </c>
      <c r="C52" s="11" t="s">
        <v>169</v>
      </c>
      <c r="D52" s="1" t="s">
        <v>219</v>
      </c>
      <c r="E52" s="2">
        <v>6425</v>
      </c>
      <c r="F52" s="6">
        <v>0.55000000000000004</v>
      </c>
      <c r="G52" s="2">
        <f>(E52*55)/100</f>
        <v>3533.75</v>
      </c>
      <c r="H52" s="25">
        <v>4024</v>
      </c>
      <c r="I52" s="25">
        <f t="shared" si="0"/>
        <v>2827</v>
      </c>
      <c r="J52" s="25">
        <v>834</v>
      </c>
      <c r="K52" s="25">
        <v>859</v>
      </c>
      <c r="L52" s="25">
        <v>716</v>
      </c>
      <c r="M52" s="25">
        <f t="shared" si="1"/>
        <v>25</v>
      </c>
      <c r="N52" s="48">
        <f t="shared" si="2"/>
        <v>0.30385567739653341</v>
      </c>
      <c r="O52" s="5">
        <f t="shared" si="3"/>
        <v>1968</v>
      </c>
      <c r="P52" s="20">
        <f t="shared" si="4"/>
        <v>0.1336964980544747</v>
      </c>
      <c r="Q52" s="49">
        <f t="shared" si="5"/>
        <v>8.843296781039971E-3</v>
      </c>
      <c r="R52" s="45">
        <f t="shared" si="6"/>
        <v>140.57142857142858</v>
      </c>
      <c r="S52" s="55" t="s">
        <v>268</v>
      </c>
    </row>
    <row r="53" spans="1:19" x14ac:dyDescent="0.25">
      <c r="A53" s="1">
        <v>49</v>
      </c>
      <c r="B53" s="11" t="s">
        <v>252</v>
      </c>
      <c r="C53" s="11" t="s">
        <v>192</v>
      </c>
      <c r="D53" s="1" t="s">
        <v>219</v>
      </c>
      <c r="E53" s="2">
        <v>6566</v>
      </c>
      <c r="F53" s="6">
        <v>0.55000000000000004</v>
      </c>
      <c r="G53" s="2">
        <f>(E53*55)/100</f>
        <v>3611.3</v>
      </c>
      <c r="H53" s="25">
        <v>4788</v>
      </c>
      <c r="I53" s="25">
        <f t="shared" si="0"/>
        <v>2889.04</v>
      </c>
      <c r="J53" s="25">
        <v>858</v>
      </c>
      <c r="K53" s="25">
        <v>875</v>
      </c>
      <c r="L53" s="25">
        <v>679</v>
      </c>
      <c r="M53" s="25">
        <f t="shared" si="1"/>
        <v>17</v>
      </c>
      <c r="N53" s="48">
        <f t="shared" si="2"/>
        <v>0.30286877301802673</v>
      </c>
      <c r="O53" s="5">
        <f t="shared" si="3"/>
        <v>2014.04</v>
      </c>
      <c r="P53" s="20">
        <f t="shared" si="4"/>
        <v>0.13326226012793177</v>
      </c>
      <c r="Q53" s="49">
        <f t="shared" si="5"/>
        <v>5.8843075900645199E-3</v>
      </c>
      <c r="R53" s="45">
        <f t="shared" si="6"/>
        <v>143.85999999999999</v>
      </c>
      <c r="S53" s="55" t="s">
        <v>268</v>
      </c>
    </row>
    <row r="54" spans="1:19" x14ac:dyDescent="0.25">
      <c r="A54" s="1">
        <v>50</v>
      </c>
      <c r="B54" s="11" t="s">
        <v>253</v>
      </c>
      <c r="C54" s="11" t="s">
        <v>91</v>
      </c>
      <c r="D54" s="1"/>
      <c r="E54" s="2">
        <v>13996</v>
      </c>
      <c r="F54" s="6">
        <v>0.7</v>
      </c>
      <c r="G54" s="2">
        <f>(E54*70)/100</f>
        <v>9797.2000000000007</v>
      </c>
      <c r="H54" s="25">
        <v>9858</v>
      </c>
      <c r="I54" s="25">
        <f t="shared" si="0"/>
        <v>7837.76</v>
      </c>
      <c r="J54" s="25">
        <v>2220</v>
      </c>
      <c r="K54" s="25">
        <v>2366</v>
      </c>
      <c r="L54" s="25">
        <v>1462</v>
      </c>
      <c r="M54" s="25">
        <f t="shared" si="1"/>
        <v>146</v>
      </c>
      <c r="N54" s="48">
        <f t="shared" si="2"/>
        <v>0.30187196341811945</v>
      </c>
      <c r="O54" s="5">
        <f t="shared" si="3"/>
        <v>5471.76</v>
      </c>
      <c r="P54" s="20">
        <f t="shared" si="4"/>
        <v>0.1690482995141469</v>
      </c>
      <c r="Q54" s="49">
        <f t="shared" si="5"/>
        <v>1.8627771199934674E-2</v>
      </c>
      <c r="R54" s="45">
        <f t="shared" si="6"/>
        <v>390.84000000000003</v>
      </c>
      <c r="S54" s="55" t="s">
        <v>268</v>
      </c>
    </row>
    <row r="55" spans="1:19" x14ac:dyDescent="0.25">
      <c r="A55" s="1">
        <v>51</v>
      </c>
      <c r="B55" s="11" t="s">
        <v>253</v>
      </c>
      <c r="C55" s="11" t="s">
        <v>101</v>
      </c>
      <c r="D55" s="1"/>
      <c r="E55" s="2">
        <v>5742</v>
      </c>
      <c r="F55" s="6">
        <v>0.7</v>
      </c>
      <c r="G55" s="2">
        <f>(E55*70)/100</f>
        <v>4019.4</v>
      </c>
      <c r="H55" s="25">
        <v>4513</v>
      </c>
      <c r="I55" s="25">
        <f t="shared" si="0"/>
        <v>3215.52</v>
      </c>
      <c r="J55" s="25">
        <v>925</v>
      </c>
      <c r="K55" s="25">
        <v>968</v>
      </c>
      <c r="L55" s="25">
        <v>495</v>
      </c>
      <c r="M55" s="25">
        <f t="shared" si="1"/>
        <v>43</v>
      </c>
      <c r="N55" s="48">
        <f t="shared" si="2"/>
        <v>0.30103995621237001</v>
      </c>
      <c r="O55" s="5">
        <f t="shared" si="3"/>
        <v>2247.52</v>
      </c>
      <c r="P55" s="20">
        <f t="shared" si="4"/>
        <v>0.16858237547892721</v>
      </c>
      <c r="Q55" s="49">
        <f t="shared" si="5"/>
        <v>1.3372642682987511E-2</v>
      </c>
      <c r="R55" s="45">
        <f t="shared" si="6"/>
        <v>160.53714285714287</v>
      </c>
      <c r="S55" s="55" t="s">
        <v>268</v>
      </c>
    </row>
    <row r="56" spans="1:19" x14ac:dyDescent="0.25">
      <c r="A56" s="1">
        <v>52</v>
      </c>
      <c r="B56" s="11" t="s">
        <v>254</v>
      </c>
      <c r="C56" s="11" t="s">
        <v>95</v>
      </c>
      <c r="D56" s="1"/>
      <c r="E56" s="2">
        <v>13966</v>
      </c>
      <c r="F56" s="6">
        <v>0.7</v>
      </c>
      <c r="G56" s="2">
        <f>(E56*70)/100</f>
        <v>9776.2000000000007</v>
      </c>
      <c r="H56" s="25">
        <v>10421</v>
      </c>
      <c r="I56" s="25">
        <f t="shared" si="0"/>
        <v>7820.96</v>
      </c>
      <c r="J56" s="25">
        <v>2212</v>
      </c>
      <c r="K56" s="25">
        <v>2354</v>
      </c>
      <c r="L56" s="25">
        <v>1686</v>
      </c>
      <c r="M56" s="25">
        <f t="shared" si="1"/>
        <v>142</v>
      </c>
      <c r="N56" s="48">
        <f t="shared" si="2"/>
        <v>0.30098606820646057</v>
      </c>
      <c r="O56" s="5">
        <f t="shared" si="3"/>
        <v>5466.96</v>
      </c>
      <c r="P56" s="20">
        <f t="shared" si="4"/>
        <v>0.16855219819561792</v>
      </c>
      <c r="Q56" s="49">
        <f t="shared" si="5"/>
        <v>1.8156338863771198E-2</v>
      </c>
      <c r="R56" s="45">
        <f t="shared" si="6"/>
        <v>390.49714285714288</v>
      </c>
      <c r="S56" s="55" t="s">
        <v>268</v>
      </c>
    </row>
    <row r="57" spans="1:19" x14ac:dyDescent="0.25">
      <c r="A57" s="1">
        <v>53</v>
      </c>
      <c r="B57" s="11" t="s">
        <v>244</v>
      </c>
      <c r="C57" s="11" t="s">
        <v>176</v>
      </c>
      <c r="D57" s="1"/>
      <c r="E57" s="2">
        <v>13012</v>
      </c>
      <c r="F57" s="6">
        <v>0.7</v>
      </c>
      <c r="G57" s="2">
        <f>(E57*70)/100</f>
        <v>9108.4</v>
      </c>
      <c r="H57" s="25">
        <v>10142</v>
      </c>
      <c r="I57" s="25">
        <f t="shared" si="0"/>
        <v>7286.72</v>
      </c>
      <c r="J57" s="25">
        <v>2145</v>
      </c>
      <c r="K57" s="25">
        <v>2189</v>
      </c>
      <c r="L57" s="25">
        <v>1671</v>
      </c>
      <c r="M57" s="25">
        <f t="shared" si="1"/>
        <v>44</v>
      </c>
      <c r="N57" s="48">
        <f t="shared" si="2"/>
        <v>0.30040951209872208</v>
      </c>
      <c r="O57" s="5">
        <f t="shared" si="3"/>
        <v>5097.72</v>
      </c>
      <c r="P57" s="20">
        <f t="shared" si="4"/>
        <v>0.16822932677528435</v>
      </c>
      <c r="Q57" s="49">
        <f t="shared" si="5"/>
        <v>6.0383821527381313E-3</v>
      </c>
      <c r="R57" s="45">
        <f t="shared" si="6"/>
        <v>364.12285714285719</v>
      </c>
      <c r="S57" s="55" t="s">
        <v>268</v>
      </c>
    </row>
    <row r="58" spans="1:19" x14ac:dyDescent="0.25">
      <c r="A58" s="1">
        <v>54</v>
      </c>
      <c r="B58" s="11" t="s">
        <v>242</v>
      </c>
      <c r="C58" s="11" t="s">
        <v>167</v>
      </c>
      <c r="D58" s="1" t="s">
        <v>219</v>
      </c>
      <c r="E58" s="2">
        <v>11615</v>
      </c>
      <c r="F58" s="6">
        <v>0.55000000000000004</v>
      </c>
      <c r="G58" s="2">
        <f>(E58*55)/100</f>
        <v>6388.25</v>
      </c>
      <c r="H58" s="25">
        <v>7894</v>
      </c>
      <c r="I58" s="25">
        <f t="shared" si="0"/>
        <v>5110.6000000000004</v>
      </c>
      <c r="J58" s="25">
        <v>1497</v>
      </c>
      <c r="K58" s="25">
        <v>1528</v>
      </c>
      <c r="L58" s="25">
        <v>1183</v>
      </c>
      <c r="M58" s="25">
        <f t="shared" si="1"/>
        <v>31</v>
      </c>
      <c r="N58" s="48">
        <f t="shared" si="2"/>
        <v>0.29898642038116852</v>
      </c>
      <c r="O58" s="5">
        <f t="shared" si="3"/>
        <v>3582.6000000000004</v>
      </c>
      <c r="P58" s="20">
        <f t="shared" si="4"/>
        <v>0.13155402496771415</v>
      </c>
      <c r="Q58" s="49">
        <f t="shared" si="5"/>
        <v>6.0658239737017179E-3</v>
      </c>
      <c r="R58" s="45">
        <f t="shared" si="6"/>
        <v>255.90000000000003</v>
      </c>
      <c r="S58" s="55" t="s">
        <v>268</v>
      </c>
    </row>
    <row r="59" spans="1:19" x14ac:dyDescent="0.25">
      <c r="A59" s="1">
        <v>55</v>
      </c>
      <c r="B59" s="11" t="s">
        <v>253</v>
      </c>
      <c r="C59" s="11" t="s">
        <v>100</v>
      </c>
      <c r="D59" s="1" t="s">
        <v>219</v>
      </c>
      <c r="E59" s="2">
        <v>16805</v>
      </c>
      <c r="F59" s="6">
        <v>0.55000000000000004</v>
      </c>
      <c r="G59" s="2">
        <f>(E59*55)/100</f>
        <v>9242.75</v>
      </c>
      <c r="H59" s="25">
        <v>11577</v>
      </c>
      <c r="I59" s="25">
        <f t="shared" si="0"/>
        <v>7394.2</v>
      </c>
      <c r="J59" s="25">
        <v>2093</v>
      </c>
      <c r="K59" s="25">
        <v>2168</v>
      </c>
      <c r="L59" s="25">
        <v>1098</v>
      </c>
      <c r="M59" s="25">
        <f t="shared" si="1"/>
        <v>75</v>
      </c>
      <c r="N59" s="48">
        <f t="shared" si="2"/>
        <v>0.29320278055773447</v>
      </c>
      <c r="O59" s="5">
        <f t="shared" si="3"/>
        <v>5226.2</v>
      </c>
      <c r="P59" s="20">
        <f t="shared" si="4"/>
        <v>0.12900922344540316</v>
      </c>
      <c r="Q59" s="49">
        <f t="shared" si="5"/>
        <v>1.0143085120770334E-2</v>
      </c>
      <c r="R59" s="45">
        <f t="shared" si="6"/>
        <v>373.3</v>
      </c>
      <c r="S59" s="55" t="s">
        <v>268</v>
      </c>
    </row>
    <row r="60" spans="1:19" x14ac:dyDescent="0.25">
      <c r="A60" s="1">
        <v>56</v>
      </c>
      <c r="B60" s="11" t="s">
        <v>253</v>
      </c>
      <c r="C60" s="11" t="s">
        <v>99</v>
      </c>
      <c r="D60" s="1"/>
      <c r="E60" s="2">
        <v>24162</v>
      </c>
      <c r="F60" s="6">
        <v>0.7</v>
      </c>
      <c r="G60" s="2">
        <f>(E60*70)/100</f>
        <v>16913.400000000001</v>
      </c>
      <c r="H60" s="25">
        <v>16669</v>
      </c>
      <c r="I60" s="25">
        <f t="shared" si="0"/>
        <v>13530.72</v>
      </c>
      <c r="J60" s="25">
        <v>3777</v>
      </c>
      <c r="K60" s="25">
        <v>3964</v>
      </c>
      <c r="L60" s="25">
        <v>2672</v>
      </c>
      <c r="M60" s="25">
        <f t="shared" si="1"/>
        <v>187</v>
      </c>
      <c r="N60" s="48">
        <f t="shared" si="2"/>
        <v>0.29296297610178912</v>
      </c>
      <c r="O60" s="5">
        <f t="shared" si="3"/>
        <v>9566.7199999999993</v>
      </c>
      <c r="P60" s="20">
        <f t="shared" si="4"/>
        <v>0.1640592666170019</v>
      </c>
      <c r="Q60" s="49">
        <f t="shared" si="5"/>
        <v>1.3820402757576834E-2</v>
      </c>
      <c r="R60" s="45">
        <f t="shared" si="6"/>
        <v>683.33714285714279</v>
      </c>
      <c r="S60" s="55" t="s">
        <v>268</v>
      </c>
    </row>
    <row r="61" spans="1:19" x14ac:dyDescent="0.25">
      <c r="A61" s="1">
        <v>57</v>
      </c>
      <c r="B61" s="11" t="s">
        <v>242</v>
      </c>
      <c r="C61" s="11" t="s">
        <v>170</v>
      </c>
      <c r="D61" s="1" t="s">
        <v>221</v>
      </c>
      <c r="E61" s="2">
        <v>7012</v>
      </c>
      <c r="F61" s="6">
        <v>0.45</v>
      </c>
      <c r="G61" s="2">
        <f>(E61*45)/100</f>
        <v>3155.4</v>
      </c>
      <c r="H61" s="25">
        <v>5439</v>
      </c>
      <c r="I61" s="25">
        <f t="shared" si="0"/>
        <v>2524.3200000000002</v>
      </c>
      <c r="J61" s="25">
        <v>731</v>
      </c>
      <c r="K61" s="25">
        <v>739</v>
      </c>
      <c r="L61" s="25">
        <v>595</v>
      </c>
      <c r="M61" s="25">
        <f t="shared" si="1"/>
        <v>8</v>
      </c>
      <c r="N61" s="48">
        <f t="shared" si="2"/>
        <v>0.29275210749825692</v>
      </c>
      <c r="O61" s="5">
        <f t="shared" si="3"/>
        <v>1785.3200000000002</v>
      </c>
      <c r="P61" s="20">
        <f t="shared" si="4"/>
        <v>0.10539075869937251</v>
      </c>
      <c r="Q61" s="49">
        <f t="shared" si="5"/>
        <v>3.1691703112125243E-3</v>
      </c>
      <c r="R61" s="45">
        <f t="shared" si="6"/>
        <v>127.52285714285715</v>
      </c>
      <c r="S61" s="55" t="s">
        <v>268</v>
      </c>
    </row>
    <row r="62" spans="1:19" x14ac:dyDescent="0.25">
      <c r="A62" s="1">
        <v>58</v>
      </c>
      <c r="B62" s="11" t="s">
        <v>253</v>
      </c>
      <c r="C62" s="11" t="s">
        <v>93</v>
      </c>
      <c r="D62" s="1"/>
      <c r="E62" s="2">
        <v>20240</v>
      </c>
      <c r="F62" s="6">
        <v>0.7</v>
      </c>
      <c r="G62" s="2">
        <f>(E62*70)/100</f>
        <v>14168</v>
      </c>
      <c r="H62" s="25">
        <v>14086</v>
      </c>
      <c r="I62" s="25">
        <f t="shared" si="0"/>
        <v>11334.4</v>
      </c>
      <c r="J62" s="25">
        <v>3052</v>
      </c>
      <c r="K62" s="25">
        <v>3223</v>
      </c>
      <c r="L62" s="25">
        <v>1971</v>
      </c>
      <c r="M62" s="25">
        <f t="shared" si="1"/>
        <v>171</v>
      </c>
      <c r="N62" s="48">
        <f t="shared" si="2"/>
        <v>0.28435559006211181</v>
      </c>
      <c r="O62" s="5">
        <f t="shared" si="3"/>
        <v>8111.4</v>
      </c>
      <c r="P62" s="20">
        <f t="shared" si="4"/>
        <v>0.15923913043478261</v>
      </c>
      <c r="Q62" s="49">
        <f t="shared" si="5"/>
        <v>1.508681535855449E-2</v>
      </c>
      <c r="R62" s="45">
        <f t="shared" si="6"/>
        <v>579.38571428571424</v>
      </c>
      <c r="S62" s="55" t="s">
        <v>268</v>
      </c>
    </row>
    <row r="63" spans="1:19" x14ac:dyDescent="0.25">
      <c r="A63" s="1">
        <v>59</v>
      </c>
      <c r="B63" s="11" t="s">
        <v>239</v>
      </c>
      <c r="C63" s="11" t="s">
        <v>20</v>
      </c>
      <c r="D63" s="1"/>
      <c r="E63" s="2">
        <v>6979</v>
      </c>
      <c r="F63" s="6">
        <v>0.7</v>
      </c>
      <c r="G63" s="2">
        <f>(E63*70)/100</f>
        <v>4885.3</v>
      </c>
      <c r="H63" s="25">
        <v>5294</v>
      </c>
      <c r="I63" s="25">
        <f t="shared" si="0"/>
        <v>3908.24</v>
      </c>
      <c r="J63" s="25">
        <v>1057</v>
      </c>
      <c r="K63" s="25">
        <v>1109</v>
      </c>
      <c r="L63" s="25">
        <v>908</v>
      </c>
      <c r="M63" s="25">
        <f t="shared" si="1"/>
        <v>52</v>
      </c>
      <c r="N63" s="48">
        <f t="shared" si="2"/>
        <v>0.28375944159007638</v>
      </c>
      <c r="O63" s="5">
        <f t="shared" si="3"/>
        <v>2799.24</v>
      </c>
      <c r="P63" s="20">
        <f t="shared" si="4"/>
        <v>0.15890528729044276</v>
      </c>
      <c r="Q63" s="49">
        <f t="shared" si="5"/>
        <v>1.3305221787812417E-2</v>
      </c>
      <c r="R63" s="45">
        <f t="shared" si="6"/>
        <v>199.94571428571427</v>
      </c>
      <c r="S63" s="55" t="s">
        <v>268</v>
      </c>
    </row>
    <row r="64" spans="1:19" x14ac:dyDescent="0.25">
      <c r="A64" s="1">
        <v>60</v>
      </c>
      <c r="B64" s="11" t="s">
        <v>242</v>
      </c>
      <c r="C64" s="11" t="s">
        <v>161</v>
      </c>
      <c r="D64" s="1"/>
      <c r="E64" s="2">
        <v>38114</v>
      </c>
      <c r="F64" s="6">
        <v>0.7</v>
      </c>
      <c r="G64" s="2">
        <f>(E64*70)/100</f>
        <v>26679.8</v>
      </c>
      <c r="H64" s="25">
        <v>24885</v>
      </c>
      <c r="I64" s="25">
        <f t="shared" si="0"/>
        <v>21343.84</v>
      </c>
      <c r="J64" s="25">
        <v>5840</v>
      </c>
      <c r="K64" s="25">
        <v>6009</v>
      </c>
      <c r="L64" s="25">
        <v>4450</v>
      </c>
      <c r="M64" s="25">
        <f t="shared" si="1"/>
        <v>169</v>
      </c>
      <c r="N64" s="48">
        <f t="shared" si="2"/>
        <v>0.28153321988920454</v>
      </c>
      <c r="O64" s="5">
        <f t="shared" si="3"/>
        <v>15334.84</v>
      </c>
      <c r="P64" s="20">
        <f t="shared" si="4"/>
        <v>0.15765860313795454</v>
      </c>
      <c r="Q64" s="49">
        <f t="shared" si="5"/>
        <v>7.9179753971169199E-3</v>
      </c>
      <c r="R64" s="45">
        <f t="shared" si="6"/>
        <v>1095.3457142857144</v>
      </c>
      <c r="S64" s="55" t="s">
        <v>268</v>
      </c>
    </row>
    <row r="65" spans="1:19" x14ac:dyDescent="0.25">
      <c r="A65" s="1">
        <v>61</v>
      </c>
      <c r="B65" s="11" t="s">
        <v>254</v>
      </c>
      <c r="C65" s="11" t="s">
        <v>111</v>
      </c>
      <c r="D65" s="1"/>
      <c r="E65" s="2">
        <v>5987</v>
      </c>
      <c r="F65" s="6">
        <v>0.7</v>
      </c>
      <c r="G65" s="2">
        <f>(E65*70)/100</f>
        <v>4190.8999999999996</v>
      </c>
      <c r="H65" s="25">
        <v>4235</v>
      </c>
      <c r="I65" s="25">
        <f t="shared" si="0"/>
        <v>3352.72</v>
      </c>
      <c r="J65" s="25">
        <v>919</v>
      </c>
      <c r="K65" s="25">
        <v>943</v>
      </c>
      <c r="L65" s="25">
        <v>685</v>
      </c>
      <c r="M65" s="25">
        <f t="shared" si="1"/>
        <v>24</v>
      </c>
      <c r="N65" s="48">
        <f t="shared" si="2"/>
        <v>0.28126416760123124</v>
      </c>
      <c r="O65" s="5">
        <f t="shared" si="3"/>
        <v>2409.7199999999998</v>
      </c>
      <c r="P65" s="20">
        <f t="shared" si="4"/>
        <v>0.15750793385668949</v>
      </c>
      <c r="Q65" s="49">
        <f t="shared" si="5"/>
        <v>7.158366937889237E-3</v>
      </c>
      <c r="R65" s="45">
        <f t="shared" si="6"/>
        <v>172.12285714285713</v>
      </c>
      <c r="S65" s="55" t="s">
        <v>268</v>
      </c>
    </row>
    <row r="66" spans="1:19" x14ac:dyDescent="0.25">
      <c r="A66" s="1">
        <v>62</v>
      </c>
      <c r="B66" s="11" t="s">
        <v>253</v>
      </c>
      <c r="C66" s="11" t="s">
        <v>102</v>
      </c>
      <c r="D66" s="1"/>
      <c r="E66" s="2">
        <v>3812</v>
      </c>
      <c r="F66" s="6">
        <v>0.7</v>
      </c>
      <c r="G66" s="2">
        <f>(E66*70)/100</f>
        <v>2668.4</v>
      </c>
      <c r="H66" s="25">
        <v>2993</v>
      </c>
      <c r="I66" s="25">
        <f t="shared" si="0"/>
        <v>2134.7199999999998</v>
      </c>
      <c r="J66" s="25">
        <v>566</v>
      </c>
      <c r="K66" s="25">
        <v>596</v>
      </c>
      <c r="L66" s="25">
        <v>303</v>
      </c>
      <c r="M66" s="25">
        <f t="shared" si="1"/>
        <v>30</v>
      </c>
      <c r="N66" s="48">
        <f t="shared" si="2"/>
        <v>0.27919352420926402</v>
      </c>
      <c r="O66" s="5">
        <f t="shared" si="3"/>
        <v>1538.7199999999998</v>
      </c>
      <c r="P66" s="20">
        <f t="shared" si="4"/>
        <v>0.15634837355718784</v>
      </c>
      <c r="Q66" s="49">
        <f t="shared" si="5"/>
        <v>1.4053365312546846E-2</v>
      </c>
      <c r="R66" s="45">
        <f t="shared" si="6"/>
        <v>109.90857142857142</v>
      </c>
      <c r="S66" s="55" t="s">
        <v>268</v>
      </c>
    </row>
    <row r="67" spans="1:19" x14ac:dyDescent="0.25">
      <c r="A67" s="1">
        <v>63</v>
      </c>
      <c r="B67" s="11" t="s">
        <v>250</v>
      </c>
      <c r="C67" s="11" t="s">
        <v>203</v>
      </c>
      <c r="D67" s="1" t="s">
        <v>220</v>
      </c>
      <c r="E67" s="2">
        <v>5105</v>
      </c>
      <c r="F67" s="6">
        <v>0.35</v>
      </c>
      <c r="G67" s="2">
        <f>(E67*35)/100</f>
        <v>1786.75</v>
      </c>
      <c r="H67" s="25">
        <v>4669</v>
      </c>
      <c r="I67" s="25">
        <f t="shared" si="0"/>
        <v>1429.4</v>
      </c>
      <c r="J67" s="25">
        <v>393</v>
      </c>
      <c r="K67" s="25">
        <v>399</v>
      </c>
      <c r="L67" s="25">
        <v>248</v>
      </c>
      <c r="M67" s="25">
        <f t="shared" si="1"/>
        <v>6</v>
      </c>
      <c r="N67" s="48">
        <f t="shared" si="2"/>
        <v>0.27913809990205679</v>
      </c>
      <c r="O67" s="5">
        <f t="shared" si="3"/>
        <v>1030.4000000000001</v>
      </c>
      <c r="P67" s="20">
        <f t="shared" si="4"/>
        <v>7.815866797257591E-2</v>
      </c>
      <c r="Q67" s="49">
        <f t="shared" si="5"/>
        <v>4.1975654120610046E-3</v>
      </c>
      <c r="R67" s="45">
        <f t="shared" si="6"/>
        <v>73.600000000000009</v>
      </c>
      <c r="S67" s="55" t="s">
        <v>268</v>
      </c>
    </row>
    <row r="68" spans="1:19" x14ac:dyDescent="0.25">
      <c r="A68" s="1">
        <v>64</v>
      </c>
      <c r="B68" s="11" t="s">
        <v>247</v>
      </c>
      <c r="C68" s="11" t="s">
        <v>181</v>
      </c>
      <c r="D68" s="1" t="s">
        <v>219</v>
      </c>
      <c r="E68" s="2">
        <v>7427</v>
      </c>
      <c r="F68" s="6">
        <v>0.55000000000000004</v>
      </c>
      <c r="G68" s="2">
        <f>(E68*55)/100</f>
        <v>4084.85</v>
      </c>
      <c r="H68" s="25">
        <v>5733</v>
      </c>
      <c r="I68" s="25">
        <f t="shared" si="0"/>
        <v>3267.88</v>
      </c>
      <c r="J68" s="25">
        <v>891</v>
      </c>
      <c r="K68" s="25">
        <v>912</v>
      </c>
      <c r="L68" s="25">
        <v>613</v>
      </c>
      <c r="M68" s="25">
        <f t="shared" si="1"/>
        <v>21</v>
      </c>
      <c r="N68" s="48">
        <f t="shared" si="2"/>
        <v>0.27908001517803588</v>
      </c>
      <c r="O68" s="5">
        <f t="shared" si="3"/>
        <v>2355.88</v>
      </c>
      <c r="P68" s="20">
        <f t="shared" si="4"/>
        <v>0.12279520667833581</v>
      </c>
      <c r="Q68" s="49">
        <f t="shared" si="5"/>
        <v>6.4261845600205635E-3</v>
      </c>
      <c r="R68" s="45">
        <f t="shared" si="6"/>
        <v>168.27714285714288</v>
      </c>
      <c r="S68" s="55" t="s">
        <v>268</v>
      </c>
    </row>
    <row r="69" spans="1:19" x14ac:dyDescent="0.25">
      <c r="A69" s="1">
        <v>65</v>
      </c>
      <c r="B69" s="11" t="s">
        <v>240</v>
      </c>
      <c r="C69" s="11" t="s">
        <v>156</v>
      </c>
      <c r="D69" s="1"/>
      <c r="E69" s="2">
        <v>13679</v>
      </c>
      <c r="F69" s="6">
        <v>0.7</v>
      </c>
      <c r="G69" s="2">
        <f>(E69*70)/100</f>
        <v>9575.2999999999993</v>
      </c>
      <c r="H69" s="25">
        <v>9546</v>
      </c>
      <c r="I69" s="25">
        <f t="shared" ref="I69:I132" si="7">(G69*80)/100</f>
        <v>7660.24</v>
      </c>
      <c r="J69" s="25">
        <v>2064</v>
      </c>
      <c r="K69" s="25">
        <v>2129</v>
      </c>
      <c r="L69" s="25">
        <v>1638</v>
      </c>
      <c r="M69" s="25">
        <f t="shared" ref="M69:M132" si="8">K69-J69</f>
        <v>65</v>
      </c>
      <c r="N69" s="48">
        <f t="shared" ref="N69:N132" si="9">K69/I69</f>
        <v>0.27792862886802505</v>
      </c>
      <c r="O69" s="5">
        <f t="shared" ref="O69:O132" si="10">I69-K69</f>
        <v>5531.24</v>
      </c>
      <c r="P69" s="20">
        <f t="shared" ref="P69:P132" si="11">K69/E69</f>
        <v>0.15564003216609401</v>
      </c>
      <c r="Q69" s="49">
        <f t="shared" ref="Q69:Q132" si="12">M69/I69</f>
        <v>8.4853738264075284E-3</v>
      </c>
      <c r="R69" s="45">
        <f t="shared" si="6"/>
        <v>395.08857142857141</v>
      </c>
      <c r="S69" s="55" t="s">
        <v>268</v>
      </c>
    </row>
    <row r="70" spans="1:19" x14ac:dyDescent="0.25">
      <c r="A70" s="1">
        <v>66</v>
      </c>
      <c r="B70" s="11" t="s">
        <v>246</v>
      </c>
      <c r="C70" s="11" t="s">
        <v>129</v>
      </c>
      <c r="D70" s="1" t="s">
        <v>219</v>
      </c>
      <c r="E70" s="2">
        <v>9976</v>
      </c>
      <c r="F70" s="6">
        <v>0.55000000000000004</v>
      </c>
      <c r="G70" s="2">
        <f>(E70*55)/100</f>
        <v>5486.8</v>
      </c>
      <c r="H70" s="25">
        <v>7574</v>
      </c>
      <c r="I70" s="25">
        <f t="shared" si="7"/>
        <v>4389.4399999999996</v>
      </c>
      <c r="J70" s="25">
        <v>1166</v>
      </c>
      <c r="K70" s="25">
        <v>1216</v>
      </c>
      <c r="L70" s="25">
        <v>906</v>
      </c>
      <c r="M70" s="25">
        <f t="shared" si="8"/>
        <v>50</v>
      </c>
      <c r="N70" s="48">
        <f t="shared" si="9"/>
        <v>0.27702850477509661</v>
      </c>
      <c r="O70" s="5">
        <f t="shared" si="10"/>
        <v>3173.4399999999996</v>
      </c>
      <c r="P70" s="20">
        <f t="shared" si="11"/>
        <v>0.1218925421010425</v>
      </c>
      <c r="Q70" s="49">
        <f t="shared" si="12"/>
        <v>1.1390974702923381E-2</v>
      </c>
      <c r="R70" s="45">
        <f t="shared" ref="R70:R133" si="13">O70/14</f>
        <v>226.67428571428567</v>
      </c>
      <c r="S70" s="55" t="s">
        <v>268</v>
      </c>
    </row>
    <row r="71" spans="1:19" x14ac:dyDescent="0.25">
      <c r="A71" s="1">
        <v>67</v>
      </c>
      <c r="B71" s="11" t="s">
        <v>245</v>
      </c>
      <c r="C71" s="11" t="s">
        <v>151</v>
      </c>
      <c r="D71" s="1" t="s">
        <v>221</v>
      </c>
      <c r="E71" s="2">
        <v>8224</v>
      </c>
      <c r="F71" s="6">
        <v>0.45</v>
      </c>
      <c r="G71" s="2">
        <f>(E71*45)/100</f>
        <v>3700.8</v>
      </c>
      <c r="H71" s="25">
        <v>7054</v>
      </c>
      <c r="I71" s="25">
        <f t="shared" si="7"/>
        <v>2960.64</v>
      </c>
      <c r="J71" s="25">
        <v>805</v>
      </c>
      <c r="K71" s="25">
        <v>819</v>
      </c>
      <c r="L71" s="25">
        <v>575</v>
      </c>
      <c r="M71" s="25">
        <f t="shared" si="8"/>
        <v>14</v>
      </c>
      <c r="N71" s="48">
        <f t="shared" si="9"/>
        <v>0.27662937743190663</v>
      </c>
      <c r="O71" s="5">
        <f t="shared" si="10"/>
        <v>2141.64</v>
      </c>
      <c r="P71" s="20">
        <f t="shared" si="11"/>
        <v>9.9586575875486374E-2</v>
      </c>
      <c r="Q71" s="49">
        <f t="shared" si="12"/>
        <v>4.7287073065283187E-3</v>
      </c>
      <c r="R71" s="45">
        <f t="shared" si="13"/>
        <v>152.97428571428571</v>
      </c>
      <c r="S71" s="55" t="s">
        <v>268</v>
      </c>
    </row>
    <row r="72" spans="1:19" x14ac:dyDescent="0.25">
      <c r="A72" s="1">
        <v>68</v>
      </c>
      <c r="B72" s="11" t="s">
        <v>249</v>
      </c>
      <c r="C72" s="11" t="s">
        <v>147</v>
      </c>
      <c r="D72" s="1" t="s">
        <v>220</v>
      </c>
      <c r="E72" s="2">
        <v>4973</v>
      </c>
      <c r="F72" s="6">
        <v>0.35</v>
      </c>
      <c r="G72" s="2">
        <f>(E72*35)/100</f>
        <v>1740.55</v>
      </c>
      <c r="H72" s="25">
        <v>5055</v>
      </c>
      <c r="I72" s="25">
        <f t="shared" si="7"/>
        <v>1392.44</v>
      </c>
      <c r="J72" s="25">
        <v>375</v>
      </c>
      <c r="K72" s="25">
        <v>384</v>
      </c>
      <c r="L72" s="25">
        <v>250</v>
      </c>
      <c r="M72" s="25">
        <f t="shared" si="8"/>
        <v>9</v>
      </c>
      <c r="N72" s="48">
        <f t="shared" si="9"/>
        <v>0.27577489873890437</v>
      </c>
      <c r="O72" s="5">
        <f t="shared" si="10"/>
        <v>1008.44</v>
      </c>
      <c r="P72" s="20">
        <f t="shared" si="11"/>
        <v>7.7216971646893229E-2</v>
      </c>
      <c r="Q72" s="49">
        <f t="shared" si="12"/>
        <v>6.4634741891930712E-3</v>
      </c>
      <c r="R72" s="45">
        <f t="shared" si="13"/>
        <v>72.031428571428577</v>
      </c>
      <c r="S72" s="55" t="s">
        <v>268</v>
      </c>
    </row>
    <row r="73" spans="1:19" x14ac:dyDescent="0.25">
      <c r="A73" s="1">
        <v>69</v>
      </c>
      <c r="B73" s="11" t="s">
        <v>242</v>
      </c>
      <c r="C73" s="11" t="s">
        <v>162</v>
      </c>
      <c r="D73" s="1" t="s">
        <v>219</v>
      </c>
      <c r="E73" s="2">
        <v>8436</v>
      </c>
      <c r="F73" s="6">
        <v>0.55000000000000004</v>
      </c>
      <c r="G73" s="2">
        <f>(E73*55)/100</f>
        <v>4639.8</v>
      </c>
      <c r="H73" s="25">
        <v>5473</v>
      </c>
      <c r="I73" s="25">
        <f t="shared" si="7"/>
        <v>3711.84</v>
      </c>
      <c r="J73" s="25">
        <v>1002</v>
      </c>
      <c r="K73" s="25">
        <v>1011</v>
      </c>
      <c r="L73" s="25">
        <v>831</v>
      </c>
      <c r="M73" s="25">
        <f t="shared" si="8"/>
        <v>9</v>
      </c>
      <c r="N73" s="48">
        <f t="shared" si="9"/>
        <v>0.27237165395060131</v>
      </c>
      <c r="O73" s="5">
        <f t="shared" si="10"/>
        <v>2700.84</v>
      </c>
      <c r="P73" s="20">
        <f t="shared" si="11"/>
        <v>0.11984352773826458</v>
      </c>
      <c r="Q73" s="49">
        <f t="shared" si="12"/>
        <v>2.4246734773050562E-3</v>
      </c>
      <c r="R73" s="45">
        <f t="shared" si="13"/>
        <v>192.91714285714286</v>
      </c>
      <c r="S73" s="55" t="s">
        <v>268</v>
      </c>
    </row>
    <row r="74" spans="1:19" x14ac:dyDescent="0.25">
      <c r="A74" s="1">
        <v>70</v>
      </c>
      <c r="B74" s="11" t="s">
        <v>253</v>
      </c>
      <c r="C74" s="11" t="s">
        <v>97</v>
      </c>
      <c r="D74" s="1"/>
      <c r="E74" s="2">
        <v>18278</v>
      </c>
      <c r="F74" s="6">
        <v>0.7</v>
      </c>
      <c r="G74" s="2">
        <f>(E74*70)/100</f>
        <v>12794.6</v>
      </c>
      <c r="H74" s="25">
        <v>12362</v>
      </c>
      <c r="I74" s="25">
        <f t="shared" si="7"/>
        <v>10235.68</v>
      </c>
      <c r="J74" s="25">
        <v>2645</v>
      </c>
      <c r="K74" s="25">
        <v>2782</v>
      </c>
      <c r="L74" s="25">
        <v>1655</v>
      </c>
      <c r="M74" s="25">
        <f t="shared" si="8"/>
        <v>137</v>
      </c>
      <c r="N74" s="48">
        <f t="shared" si="9"/>
        <v>0.27179435074171915</v>
      </c>
      <c r="O74" s="5">
        <f t="shared" si="10"/>
        <v>7453.68</v>
      </c>
      <c r="P74" s="20">
        <f t="shared" si="11"/>
        <v>0.15220483641536273</v>
      </c>
      <c r="Q74" s="49">
        <f t="shared" si="12"/>
        <v>1.3384552858237069E-2</v>
      </c>
      <c r="R74" s="45">
        <f t="shared" si="13"/>
        <v>532.40571428571434</v>
      </c>
      <c r="S74" s="55" t="s">
        <v>268</v>
      </c>
    </row>
    <row r="75" spans="1:19" x14ac:dyDescent="0.25">
      <c r="A75" s="1">
        <v>71</v>
      </c>
      <c r="B75" s="11" t="s">
        <v>240</v>
      </c>
      <c r="C75" s="11" t="s">
        <v>158</v>
      </c>
      <c r="D75" s="1" t="s">
        <v>221</v>
      </c>
      <c r="E75" s="2">
        <v>6804</v>
      </c>
      <c r="F75" s="6">
        <v>0.45</v>
      </c>
      <c r="G75" s="2">
        <f>(E75*45)/100</f>
        <v>3061.8</v>
      </c>
      <c r="H75" s="25">
        <v>5281</v>
      </c>
      <c r="I75" s="25">
        <f t="shared" si="7"/>
        <v>2449.44</v>
      </c>
      <c r="J75" s="25">
        <v>646</v>
      </c>
      <c r="K75" s="25">
        <v>656</v>
      </c>
      <c r="L75" s="25">
        <v>386</v>
      </c>
      <c r="M75" s="25">
        <f t="shared" si="8"/>
        <v>10</v>
      </c>
      <c r="N75" s="48">
        <f t="shared" si="9"/>
        <v>0.26781631719903326</v>
      </c>
      <c r="O75" s="5">
        <f t="shared" si="10"/>
        <v>1793.44</v>
      </c>
      <c r="P75" s="20">
        <f t="shared" si="11"/>
        <v>9.6413874191651969E-2</v>
      </c>
      <c r="Q75" s="49">
        <f t="shared" si="12"/>
        <v>4.0825658109608729E-3</v>
      </c>
      <c r="R75" s="45">
        <f t="shared" si="13"/>
        <v>128.10285714285715</v>
      </c>
      <c r="S75" s="55" t="s">
        <v>268</v>
      </c>
    </row>
    <row r="76" spans="1:19" x14ac:dyDescent="0.25">
      <c r="A76" s="1">
        <v>72</v>
      </c>
      <c r="B76" s="11" t="s">
        <v>248</v>
      </c>
      <c r="C76" s="11" t="s">
        <v>113</v>
      </c>
      <c r="D76" s="1"/>
      <c r="E76" s="2">
        <v>19652</v>
      </c>
      <c r="F76" s="6">
        <v>0.7</v>
      </c>
      <c r="G76" s="2">
        <f>(E76*70)/100</f>
        <v>13756.4</v>
      </c>
      <c r="H76" s="25">
        <v>14207</v>
      </c>
      <c r="I76" s="25">
        <f t="shared" si="7"/>
        <v>11005.12</v>
      </c>
      <c r="J76" s="25">
        <v>2806</v>
      </c>
      <c r="K76" s="25">
        <v>2940</v>
      </c>
      <c r="L76" s="25">
        <v>1888</v>
      </c>
      <c r="M76" s="25">
        <f t="shared" si="8"/>
        <v>134</v>
      </c>
      <c r="N76" s="48">
        <f t="shared" si="9"/>
        <v>0.26714838184408712</v>
      </c>
      <c r="O76" s="5">
        <f t="shared" si="10"/>
        <v>8065.1200000000008</v>
      </c>
      <c r="P76" s="20">
        <f t="shared" si="11"/>
        <v>0.14960309383268877</v>
      </c>
      <c r="Q76" s="49">
        <f t="shared" si="12"/>
        <v>1.2176150737111452E-2</v>
      </c>
      <c r="R76" s="45">
        <f t="shared" si="13"/>
        <v>576.08000000000004</v>
      </c>
      <c r="S76" s="55" t="s">
        <v>268</v>
      </c>
    </row>
    <row r="77" spans="1:19" x14ac:dyDescent="0.25">
      <c r="A77" s="1">
        <v>73</v>
      </c>
      <c r="B77" s="11" t="s">
        <v>252</v>
      </c>
      <c r="C77" s="11" t="s">
        <v>196</v>
      </c>
      <c r="D77" s="1" t="s">
        <v>221</v>
      </c>
      <c r="E77" s="2">
        <v>5392</v>
      </c>
      <c r="F77" s="6">
        <v>0.45</v>
      </c>
      <c r="G77" s="2">
        <f>(E77*45)/100</f>
        <v>2426.4</v>
      </c>
      <c r="H77" s="25">
        <v>4011</v>
      </c>
      <c r="I77" s="25">
        <f t="shared" si="7"/>
        <v>1941.12</v>
      </c>
      <c r="J77" s="25">
        <v>496</v>
      </c>
      <c r="K77" s="25">
        <v>512</v>
      </c>
      <c r="L77" s="25">
        <v>386</v>
      </c>
      <c r="M77" s="25">
        <f t="shared" si="8"/>
        <v>16</v>
      </c>
      <c r="N77" s="48">
        <f t="shared" si="9"/>
        <v>0.26376524892845371</v>
      </c>
      <c r="O77" s="5">
        <f t="shared" si="10"/>
        <v>1429.12</v>
      </c>
      <c r="P77" s="20">
        <f t="shared" si="11"/>
        <v>9.4955489614243327E-2</v>
      </c>
      <c r="Q77" s="49">
        <f t="shared" si="12"/>
        <v>8.2426640290141785E-3</v>
      </c>
      <c r="R77" s="45">
        <f t="shared" si="13"/>
        <v>102.08</v>
      </c>
      <c r="S77" s="55" t="s">
        <v>268</v>
      </c>
    </row>
    <row r="78" spans="1:19" x14ac:dyDescent="0.25">
      <c r="A78" s="1">
        <v>74</v>
      </c>
      <c r="B78" s="11" t="s">
        <v>254</v>
      </c>
      <c r="C78" s="11" t="s">
        <v>105</v>
      </c>
      <c r="D78" s="1"/>
      <c r="E78" s="2">
        <v>15753</v>
      </c>
      <c r="F78" s="6">
        <v>0.7</v>
      </c>
      <c r="G78" s="2">
        <f>(E78*70)/100</f>
        <v>11027.1</v>
      </c>
      <c r="H78" s="25">
        <v>11189</v>
      </c>
      <c r="I78" s="25">
        <f t="shared" si="7"/>
        <v>8821.68</v>
      </c>
      <c r="J78" s="25">
        <v>2262</v>
      </c>
      <c r="K78" s="25">
        <v>2322</v>
      </c>
      <c r="L78" s="25">
        <v>1557</v>
      </c>
      <c r="M78" s="25">
        <f t="shared" si="8"/>
        <v>60</v>
      </c>
      <c r="N78" s="48">
        <f t="shared" si="9"/>
        <v>0.26321516989961097</v>
      </c>
      <c r="O78" s="5">
        <f t="shared" si="10"/>
        <v>6499.68</v>
      </c>
      <c r="P78" s="20">
        <f t="shared" si="11"/>
        <v>0.14740049514378215</v>
      </c>
      <c r="Q78" s="49">
        <f t="shared" si="12"/>
        <v>6.8014255788013166E-3</v>
      </c>
      <c r="R78" s="45">
        <f t="shared" si="13"/>
        <v>464.26285714285717</v>
      </c>
      <c r="S78" s="55" t="s">
        <v>268</v>
      </c>
    </row>
    <row r="79" spans="1:19" x14ac:dyDescent="0.25">
      <c r="A79" s="1">
        <v>75</v>
      </c>
      <c r="B79" s="11" t="s">
        <v>253</v>
      </c>
      <c r="C79" s="11" t="s">
        <v>22</v>
      </c>
      <c r="D79" s="1"/>
      <c r="E79" s="2">
        <v>17944</v>
      </c>
      <c r="F79" s="6">
        <v>0.7</v>
      </c>
      <c r="G79" s="2">
        <f>(E79*70)/100</f>
        <v>12560.8</v>
      </c>
      <c r="H79" s="25">
        <v>13965</v>
      </c>
      <c r="I79" s="25">
        <f t="shared" si="7"/>
        <v>10048.64</v>
      </c>
      <c r="J79" s="25">
        <v>2525</v>
      </c>
      <c r="K79" s="25">
        <v>2641</v>
      </c>
      <c r="L79" s="25">
        <v>1466</v>
      </c>
      <c r="M79" s="25">
        <f t="shared" si="8"/>
        <v>116</v>
      </c>
      <c r="N79" s="48">
        <f t="shared" si="9"/>
        <v>0.26282163556461374</v>
      </c>
      <c r="O79" s="5">
        <f t="shared" si="10"/>
        <v>7407.6399999999994</v>
      </c>
      <c r="P79" s="20">
        <f t="shared" si="11"/>
        <v>0.14718011591618368</v>
      </c>
      <c r="Q79" s="49">
        <f t="shared" si="12"/>
        <v>1.1543850710145851E-2</v>
      </c>
      <c r="R79" s="45">
        <f t="shared" si="13"/>
        <v>529.11714285714277</v>
      </c>
      <c r="S79" s="55" t="s">
        <v>268</v>
      </c>
    </row>
    <row r="80" spans="1:19" x14ac:dyDescent="0.25">
      <c r="A80" s="1">
        <v>76</v>
      </c>
      <c r="B80" s="11" t="s">
        <v>254</v>
      </c>
      <c r="C80" s="11" t="s">
        <v>106</v>
      </c>
      <c r="D80" s="1"/>
      <c r="E80" s="2">
        <v>4392</v>
      </c>
      <c r="F80" s="6">
        <v>0.7</v>
      </c>
      <c r="G80" s="2">
        <f>(E80*70)/100</f>
        <v>3074.4</v>
      </c>
      <c r="H80" s="25">
        <v>3206</v>
      </c>
      <c r="I80" s="25">
        <f t="shared" si="7"/>
        <v>2459.52</v>
      </c>
      <c r="J80" s="25">
        <v>623</v>
      </c>
      <c r="K80" s="25">
        <v>646</v>
      </c>
      <c r="L80" s="25">
        <v>473</v>
      </c>
      <c r="M80" s="25">
        <f t="shared" si="8"/>
        <v>23</v>
      </c>
      <c r="N80" s="48">
        <f t="shared" si="9"/>
        <v>0.26265287535779341</v>
      </c>
      <c r="O80" s="5">
        <f t="shared" si="10"/>
        <v>1813.52</v>
      </c>
      <c r="P80" s="20">
        <f t="shared" si="11"/>
        <v>0.14708561020036429</v>
      </c>
      <c r="Q80" s="49">
        <f t="shared" si="12"/>
        <v>9.3514181628935721E-3</v>
      </c>
      <c r="R80" s="45">
        <f t="shared" si="13"/>
        <v>129.53714285714287</v>
      </c>
      <c r="S80" s="55" t="s">
        <v>268</v>
      </c>
    </row>
    <row r="81" spans="1:19" x14ac:dyDescent="0.25">
      <c r="A81" s="1">
        <v>77</v>
      </c>
      <c r="B81" s="11" t="s">
        <v>254</v>
      </c>
      <c r="C81" s="11" t="s">
        <v>107</v>
      </c>
      <c r="D81" s="1" t="s">
        <v>219</v>
      </c>
      <c r="E81" s="2">
        <v>6037</v>
      </c>
      <c r="F81" s="6">
        <v>0.55000000000000004</v>
      </c>
      <c r="G81" s="2">
        <f>(E81*55)/100</f>
        <v>3320.35</v>
      </c>
      <c r="H81" s="25">
        <v>4922</v>
      </c>
      <c r="I81" s="25">
        <f t="shared" si="7"/>
        <v>2656.28</v>
      </c>
      <c r="J81" s="25">
        <v>675</v>
      </c>
      <c r="K81" s="25">
        <v>693</v>
      </c>
      <c r="L81" s="25">
        <v>492</v>
      </c>
      <c r="M81" s="25">
        <f t="shared" si="8"/>
        <v>18</v>
      </c>
      <c r="N81" s="48">
        <f t="shared" si="9"/>
        <v>0.26089117111147919</v>
      </c>
      <c r="O81" s="5">
        <f t="shared" si="10"/>
        <v>1963.2800000000002</v>
      </c>
      <c r="P81" s="20">
        <f t="shared" si="11"/>
        <v>0.11479211528905085</v>
      </c>
      <c r="Q81" s="49">
        <f t="shared" si="12"/>
        <v>6.7763940548436156E-3</v>
      </c>
      <c r="R81" s="45">
        <f t="shared" si="13"/>
        <v>140.23428571428573</v>
      </c>
      <c r="S81" s="55" t="s">
        <v>268</v>
      </c>
    </row>
    <row r="82" spans="1:19" x14ac:dyDescent="0.25">
      <c r="A82" s="1">
        <v>78</v>
      </c>
      <c r="B82" s="11" t="s">
        <v>253</v>
      </c>
      <c r="C82" s="11" t="s">
        <v>7</v>
      </c>
      <c r="D82" s="1"/>
      <c r="E82" s="2">
        <v>14496</v>
      </c>
      <c r="F82" s="6">
        <v>0.7</v>
      </c>
      <c r="G82" s="2">
        <f>(E82*70)/100</f>
        <v>10147.200000000001</v>
      </c>
      <c r="H82" s="25">
        <v>8896</v>
      </c>
      <c r="I82" s="25">
        <f t="shared" si="7"/>
        <v>8117.76</v>
      </c>
      <c r="J82" s="25">
        <v>2026</v>
      </c>
      <c r="K82" s="25">
        <v>2108</v>
      </c>
      <c r="L82" s="25">
        <v>1153</v>
      </c>
      <c r="M82" s="25">
        <f t="shared" si="8"/>
        <v>82</v>
      </c>
      <c r="N82" s="48">
        <f t="shared" si="9"/>
        <v>0.25967754651529484</v>
      </c>
      <c r="O82" s="5">
        <f t="shared" si="10"/>
        <v>6009.76</v>
      </c>
      <c r="P82" s="20">
        <f t="shared" si="11"/>
        <v>0.14541942604856511</v>
      </c>
      <c r="Q82" s="49">
        <f t="shared" si="12"/>
        <v>1.0101308735414696E-2</v>
      </c>
      <c r="R82" s="45">
        <f t="shared" si="13"/>
        <v>429.26857142857142</v>
      </c>
      <c r="S82" s="55" t="s">
        <v>268</v>
      </c>
    </row>
    <row r="83" spans="1:19" x14ac:dyDescent="0.25">
      <c r="A83" s="1">
        <v>79</v>
      </c>
      <c r="B83" s="11" t="s">
        <v>253</v>
      </c>
      <c r="C83" s="11" t="s">
        <v>98</v>
      </c>
      <c r="D83" s="1"/>
      <c r="E83" s="2">
        <v>14867</v>
      </c>
      <c r="F83" s="6">
        <v>0.7</v>
      </c>
      <c r="G83" s="2">
        <f>(E83*70)/100</f>
        <v>10406.9</v>
      </c>
      <c r="H83" s="25">
        <v>9784</v>
      </c>
      <c r="I83" s="25">
        <f t="shared" si="7"/>
        <v>8325.52</v>
      </c>
      <c r="J83" s="25">
        <v>2042</v>
      </c>
      <c r="K83" s="25">
        <v>2153</v>
      </c>
      <c r="L83" s="25">
        <v>1339</v>
      </c>
      <c r="M83" s="25">
        <f t="shared" si="8"/>
        <v>111</v>
      </c>
      <c r="N83" s="48">
        <f t="shared" si="9"/>
        <v>0.25860246567181389</v>
      </c>
      <c r="O83" s="5">
        <f t="shared" si="10"/>
        <v>6172.52</v>
      </c>
      <c r="P83" s="20">
        <f t="shared" si="11"/>
        <v>0.14481738077621578</v>
      </c>
      <c r="Q83" s="49">
        <f t="shared" si="12"/>
        <v>1.3332500552518041E-2</v>
      </c>
      <c r="R83" s="45">
        <f t="shared" si="13"/>
        <v>440.89428571428573</v>
      </c>
      <c r="S83" s="55" t="s">
        <v>268</v>
      </c>
    </row>
    <row r="84" spans="1:19" x14ac:dyDescent="0.25">
      <c r="A84" s="1">
        <v>80</v>
      </c>
      <c r="B84" s="11" t="s">
        <v>245</v>
      </c>
      <c r="C84" s="11" t="s">
        <v>153</v>
      </c>
      <c r="D84" s="1" t="s">
        <v>220</v>
      </c>
      <c r="E84" s="2">
        <v>4838</v>
      </c>
      <c r="F84" s="6">
        <v>0.35</v>
      </c>
      <c r="G84" s="2">
        <f>(E84*35)/100</f>
        <v>1693.3</v>
      </c>
      <c r="H84" s="25">
        <v>4712</v>
      </c>
      <c r="I84" s="25">
        <f t="shared" si="7"/>
        <v>1354.64</v>
      </c>
      <c r="J84" s="25">
        <v>334</v>
      </c>
      <c r="K84" s="25">
        <v>350</v>
      </c>
      <c r="L84" s="25">
        <v>265</v>
      </c>
      <c r="M84" s="25">
        <f t="shared" si="8"/>
        <v>16</v>
      </c>
      <c r="N84" s="48">
        <f t="shared" si="9"/>
        <v>0.25837122778007438</v>
      </c>
      <c r="O84" s="5">
        <f t="shared" si="10"/>
        <v>1004.6400000000001</v>
      </c>
      <c r="P84" s="20">
        <f t="shared" si="11"/>
        <v>7.2343943778420836E-2</v>
      </c>
      <c r="Q84" s="49">
        <f t="shared" si="12"/>
        <v>1.1811256127089114E-2</v>
      </c>
      <c r="R84" s="45">
        <f t="shared" si="13"/>
        <v>71.760000000000005</v>
      </c>
      <c r="S84" s="55" t="s">
        <v>268</v>
      </c>
    </row>
    <row r="85" spans="1:19" x14ac:dyDescent="0.25">
      <c r="A85" s="1">
        <v>81</v>
      </c>
      <c r="B85" s="11" t="s">
        <v>246</v>
      </c>
      <c r="C85" s="11" t="s">
        <v>130</v>
      </c>
      <c r="D85" s="1"/>
      <c r="E85" s="2">
        <v>9025</v>
      </c>
      <c r="F85" s="6">
        <v>0.7</v>
      </c>
      <c r="G85" s="2">
        <f>(E85*70)/100</f>
        <v>6317.5</v>
      </c>
      <c r="H85" s="25">
        <v>6966</v>
      </c>
      <c r="I85" s="25">
        <f t="shared" si="7"/>
        <v>5054</v>
      </c>
      <c r="J85" s="25">
        <v>1238</v>
      </c>
      <c r="K85" s="25">
        <v>1293</v>
      </c>
      <c r="L85" s="25">
        <v>835</v>
      </c>
      <c r="M85" s="25">
        <f t="shared" si="8"/>
        <v>55</v>
      </c>
      <c r="N85" s="48">
        <f t="shared" si="9"/>
        <v>0.25583696082311042</v>
      </c>
      <c r="O85" s="5">
        <f t="shared" si="10"/>
        <v>3761</v>
      </c>
      <c r="P85" s="20">
        <f t="shared" si="11"/>
        <v>0.14326869806094183</v>
      </c>
      <c r="Q85" s="49">
        <f t="shared" si="12"/>
        <v>1.0882469331222795E-2</v>
      </c>
      <c r="R85" s="45">
        <f t="shared" si="13"/>
        <v>268.64285714285717</v>
      </c>
      <c r="S85" s="55" t="s">
        <v>268</v>
      </c>
    </row>
    <row r="86" spans="1:19" x14ac:dyDescent="0.25">
      <c r="A86" s="1">
        <v>82</v>
      </c>
      <c r="B86" s="11" t="s">
        <v>253</v>
      </c>
      <c r="C86" s="11" t="s">
        <v>8</v>
      </c>
      <c r="D86" s="1"/>
      <c r="E86" s="2">
        <v>13833</v>
      </c>
      <c r="F86" s="6">
        <v>0.7</v>
      </c>
      <c r="G86" s="2">
        <f>(E86*70)/100</f>
        <v>9683.1</v>
      </c>
      <c r="H86" s="25">
        <v>10410</v>
      </c>
      <c r="I86" s="25">
        <f t="shared" si="7"/>
        <v>7746.48</v>
      </c>
      <c r="J86" s="25">
        <v>1880</v>
      </c>
      <c r="K86" s="25">
        <v>1975</v>
      </c>
      <c r="L86" s="25">
        <v>1097</v>
      </c>
      <c r="M86" s="25">
        <f t="shared" si="8"/>
        <v>95</v>
      </c>
      <c r="N86" s="48">
        <f t="shared" si="9"/>
        <v>0.25495450837025335</v>
      </c>
      <c r="O86" s="5">
        <f t="shared" si="10"/>
        <v>5771.48</v>
      </c>
      <c r="P86" s="20">
        <f t="shared" si="11"/>
        <v>0.14277452468734186</v>
      </c>
      <c r="Q86" s="49">
        <f t="shared" si="12"/>
        <v>1.2263634579834971E-2</v>
      </c>
      <c r="R86" s="45">
        <f t="shared" si="13"/>
        <v>412.24857142857138</v>
      </c>
      <c r="S86" s="55" t="s">
        <v>268</v>
      </c>
    </row>
    <row r="87" spans="1:19" x14ac:dyDescent="0.25">
      <c r="A87" s="1">
        <v>83</v>
      </c>
      <c r="B87" s="11" t="s">
        <v>241</v>
      </c>
      <c r="C87" s="11" t="s">
        <v>12</v>
      </c>
      <c r="D87" s="1" t="s">
        <v>221</v>
      </c>
      <c r="E87" s="2">
        <v>6152</v>
      </c>
      <c r="F87" s="6">
        <v>0.45</v>
      </c>
      <c r="G87" s="2">
        <f>(E87*45)/100</f>
        <v>2768.4</v>
      </c>
      <c r="H87" s="25">
        <v>4990</v>
      </c>
      <c r="I87" s="25">
        <f t="shared" si="7"/>
        <v>2214.7199999999998</v>
      </c>
      <c r="J87" s="25">
        <v>536</v>
      </c>
      <c r="K87" s="25">
        <v>564</v>
      </c>
      <c r="L87" s="25">
        <v>376</v>
      </c>
      <c r="M87" s="25">
        <f t="shared" si="8"/>
        <v>28</v>
      </c>
      <c r="N87" s="48">
        <f t="shared" si="9"/>
        <v>0.25465973125270919</v>
      </c>
      <c r="O87" s="5">
        <f t="shared" si="10"/>
        <v>1650.7199999999998</v>
      </c>
      <c r="P87" s="20">
        <f t="shared" si="11"/>
        <v>9.167750325097529E-2</v>
      </c>
      <c r="Q87" s="49">
        <f t="shared" si="12"/>
        <v>1.2642681693396909E-2</v>
      </c>
      <c r="R87" s="45">
        <f t="shared" si="13"/>
        <v>117.90857142857142</v>
      </c>
      <c r="S87" s="55" t="s">
        <v>268</v>
      </c>
    </row>
    <row r="88" spans="1:19" x14ac:dyDescent="0.25">
      <c r="A88" s="1">
        <v>84</v>
      </c>
      <c r="B88" s="11" t="s">
        <v>243</v>
      </c>
      <c r="C88" s="11" t="s">
        <v>121</v>
      </c>
      <c r="D88" s="1" t="s">
        <v>219</v>
      </c>
      <c r="E88" s="2">
        <v>11318</v>
      </c>
      <c r="F88" s="6">
        <v>0.55000000000000004</v>
      </c>
      <c r="G88" s="2">
        <f t="shared" ref="G88:G95" si="14">(E88*55)/100</f>
        <v>6224.9</v>
      </c>
      <c r="H88" s="25">
        <v>7684</v>
      </c>
      <c r="I88" s="25">
        <f t="shared" si="7"/>
        <v>4979.92</v>
      </c>
      <c r="J88" s="25">
        <v>1219</v>
      </c>
      <c r="K88" s="25">
        <v>1266</v>
      </c>
      <c r="L88" s="25">
        <v>736</v>
      </c>
      <c r="M88" s="25">
        <f t="shared" si="8"/>
        <v>47</v>
      </c>
      <c r="N88" s="48">
        <f t="shared" si="9"/>
        <v>0.25422095134058376</v>
      </c>
      <c r="O88" s="5">
        <f t="shared" si="10"/>
        <v>3713.92</v>
      </c>
      <c r="P88" s="20">
        <f t="shared" si="11"/>
        <v>0.11185721858985687</v>
      </c>
      <c r="Q88" s="49">
        <f t="shared" si="12"/>
        <v>9.4379026169095076E-3</v>
      </c>
      <c r="R88" s="45">
        <f t="shared" si="13"/>
        <v>265.28000000000003</v>
      </c>
      <c r="S88" s="55" t="s">
        <v>268</v>
      </c>
    </row>
    <row r="89" spans="1:19" x14ac:dyDescent="0.25">
      <c r="A89" s="1">
        <v>85</v>
      </c>
      <c r="B89" s="11" t="s">
        <v>253</v>
      </c>
      <c r="C89" s="11" t="s">
        <v>19</v>
      </c>
      <c r="D89" s="1" t="s">
        <v>219</v>
      </c>
      <c r="E89" s="2">
        <v>11540</v>
      </c>
      <c r="F89" s="6">
        <v>0.55000000000000004</v>
      </c>
      <c r="G89" s="2">
        <f t="shared" si="14"/>
        <v>6347</v>
      </c>
      <c r="H89" s="25">
        <v>9193</v>
      </c>
      <c r="I89" s="25">
        <f t="shared" si="7"/>
        <v>5077.6000000000004</v>
      </c>
      <c r="J89" s="25">
        <v>1222</v>
      </c>
      <c r="K89" s="25">
        <v>1290</v>
      </c>
      <c r="L89" s="25">
        <v>708</v>
      </c>
      <c r="M89" s="25">
        <f t="shared" si="8"/>
        <v>68</v>
      </c>
      <c r="N89" s="48">
        <f t="shared" si="9"/>
        <v>0.25405703481959979</v>
      </c>
      <c r="O89" s="5">
        <f t="shared" si="10"/>
        <v>3787.6000000000004</v>
      </c>
      <c r="P89" s="20">
        <f t="shared" si="11"/>
        <v>0.11178509532062392</v>
      </c>
      <c r="Q89" s="49">
        <f t="shared" si="12"/>
        <v>1.3392153773436269E-2</v>
      </c>
      <c r="R89" s="45">
        <f t="shared" si="13"/>
        <v>270.54285714285714</v>
      </c>
      <c r="S89" s="55" t="s">
        <v>268</v>
      </c>
    </row>
    <row r="90" spans="1:19" x14ac:dyDescent="0.25">
      <c r="A90" s="1">
        <v>86</v>
      </c>
      <c r="B90" s="11" t="s">
        <v>252</v>
      </c>
      <c r="C90" s="11" t="s">
        <v>197</v>
      </c>
      <c r="D90" s="1" t="s">
        <v>219</v>
      </c>
      <c r="E90" s="2">
        <v>23158</v>
      </c>
      <c r="F90" s="6">
        <v>0.55000000000000004</v>
      </c>
      <c r="G90" s="2">
        <f t="shared" si="14"/>
        <v>12736.9</v>
      </c>
      <c r="H90" s="25">
        <v>15492</v>
      </c>
      <c r="I90" s="25">
        <f t="shared" si="7"/>
        <v>10189.52</v>
      </c>
      <c r="J90" s="25">
        <v>2517</v>
      </c>
      <c r="K90" s="25">
        <v>2574</v>
      </c>
      <c r="L90" s="25">
        <v>1876</v>
      </c>
      <c r="M90" s="25">
        <f t="shared" si="8"/>
        <v>57</v>
      </c>
      <c r="N90" s="48">
        <f t="shared" si="9"/>
        <v>0.25261248812505399</v>
      </c>
      <c r="O90" s="5">
        <f t="shared" si="10"/>
        <v>7615.52</v>
      </c>
      <c r="P90" s="20">
        <f t="shared" si="11"/>
        <v>0.11114949477502375</v>
      </c>
      <c r="Q90" s="49">
        <f t="shared" si="12"/>
        <v>5.5939828372680951E-3</v>
      </c>
      <c r="R90" s="45">
        <f t="shared" si="13"/>
        <v>543.96571428571428</v>
      </c>
      <c r="S90" s="55" t="s">
        <v>268</v>
      </c>
    </row>
    <row r="91" spans="1:19" x14ac:dyDescent="0.25">
      <c r="A91" s="1">
        <v>87</v>
      </c>
      <c r="B91" s="11" t="s">
        <v>252</v>
      </c>
      <c r="C91" s="11" t="s">
        <v>195</v>
      </c>
      <c r="D91" s="1" t="s">
        <v>219</v>
      </c>
      <c r="E91" s="2">
        <v>6427</v>
      </c>
      <c r="F91" s="6">
        <v>0.55000000000000004</v>
      </c>
      <c r="G91" s="2">
        <f t="shared" si="14"/>
        <v>3534.85</v>
      </c>
      <c r="H91" s="25">
        <v>3963</v>
      </c>
      <c r="I91" s="25">
        <f t="shared" si="7"/>
        <v>2827.88</v>
      </c>
      <c r="J91" s="25">
        <v>698</v>
      </c>
      <c r="K91" s="25">
        <v>713</v>
      </c>
      <c r="L91" s="25">
        <v>554</v>
      </c>
      <c r="M91" s="25">
        <f t="shared" si="8"/>
        <v>15</v>
      </c>
      <c r="N91" s="48">
        <f t="shared" si="9"/>
        <v>0.25213233942034313</v>
      </c>
      <c r="O91" s="5">
        <f t="shared" si="10"/>
        <v>2114.88</v>
      </c>
      <c r="P91" s="20">
        <f t="shared" si="11"/>
        <v>0.11093822934495098</v>
      </c>
      <c r="Q91" s="49">
        <f t="shared" si="12"/>
        <v>5.3043269162765042E-3</v>
      </c>
      <c r="R91" s="45">
        <f t="shared" si="13"/>
        <v>151.06285714285715</v>
      </c>
      <c r="S91" s="55" t="s">
        <v>268</v>
      </c>
    </row>
    <row r="92" spans="1:19" x14ac:dyDescent="0.25">
      <c r="A92" s="1">
        <v>88</v>
      </c>
      <c r="B92" s="11" t="s">
        <v>252</v>
      </c>
      <c r="C92" s="11" t="s">
        <v>193</v>
      </c>
      <c r="D92" s="1" t="s">
        <v>219</v>
      </c>
      <c r="E92" s="2">
        <v>8635</v>
      </c>
      <c r="F92" s="6">
        <v>0.55000000000000004</v>
      </c>
      <c r="G92" s="2">
        <f t="shared" si="14"/>
        <v>4749.25</v>
      </c>
      <c r="H92" s="25">
        <v>6451</v>
      </c>
      <c r="I92" s="25">
        <f t="shared" si="7"/>
        <v>3799.4</v>
      </c>
      <c r="J92" s="25">
        <v>934</v>
      </c>
      <c r="K92" s="25">
        <v>956</v>
      </c>
      <c r="L92" s="25">
        <v>744</v>
      </c>
      <c r="M92" s="25">
        <f t="shared" si="8"/>
        <v>22</v>
      </c>
      <c r="N92" s="48">
        <f t="shared" si="9"/>
        <v>0.25161867663315257</v>
      </c>
      <c r="O92" s="5">
        <f t="shared" si="10"/>
        <v>2843.4</v>
      </c>
      <c r="P92" s="20">
        <f t="shared" si="11"/>
        <v>0.11071221771858715</v>
      </c>
      <c r="Q92" s="49">
        <f t="shared" si="12"/>
        <v>5.7903879559930514E-3</v>
      </c>
      <c r="R92" s="45">
        <f t="shared" si="13"/>
        <v>203.1</v>
      </c>
      <c r="S92" s="55" t="s">
        <v>268</v>
      </c>
    </row>
    <row r="93" spans="1:19" x14ac:dyDescent="0.25">
      <c r="A93" s="1">
        <v>89</v>
      </c>
      <c r="B93" s="11" t="s">
        <v>242</v>
      </c>
      <c r="C93" s="11" t="s">
        <v>166</v>
      </c>
      <c r="D93" s="1" t="s">
        <v>219</v>
      </c>
      <c r="E93" s="2">
        <v>11354</v>
      </c>
      <c r="F93" s="6">
        <v>0.55000000000000004</v>
      </c>
      <c r="G93" s="2">
        <f t="shared" si="14"/>
        <v>6244.7</v>
      </c>
      <c r="H93" s="25">
        <v>6826</v>
      </c>
      <c r="I93" s="25">
        <f t="shared" si="7"/>
        <v>4995.76</v>
      </c>
      <c r="J93" s="25">
        <v>1240</v>
      </c>
      <c r="K93" s="25">
        <v>1255</v>
      </c>
      <c r="L93" s="25">
        <v>980</v>
      </c>
      <c r="M93" s="25">
        <f t="shared" si="8"/>
        <v>15</v>
      </c>
      <c r="N93" s="48">
        <f t="shared" si="9"/>
        <v>0.25121302864829376</v>
      </c>
      <c r="O93" s="5">
        <f t="shared" si="10"/>
        <v>3740.76</v>
      </c>
      <c r="P93" s="20">
        <f t="shared" si="11"/>
        <v>0.11053373260524925</v>
      </c>
      <c r="Q93" s="49">
        <f t="shared" si="12"/>
        <v>3.0025461591429532E-3</v>
      </c>
      <c r="R93" s="45">
        <f t="shared" si="13"/>
        <v>267.19714285714286</v>
      </c>
      <c r="S93" s="55" t="s">
        <v>268</v>
      </c>
    </row>
    <row r="94" spans="1:19" x14ac:dyDescent="0.25">
      <c r="A94" s="1">
        <v>90</v>
      </c>
      <c r="B94" s="11" t="s">
        <v>249</v>
      </c>
      <c r="C94" s="11" t="s">
        <v>146</v>
      </c>
      <c r="D94" s="1" t="s">
        <v>219</v>
      </c>
      <c r="E94" s="2">
        <v>4492</v>
      </c>
      <c r="F94" s="6">
        <v>0.55000000000000004</v>
      </c>
      <c r="G94" s="2">
        <f t="shared" si="14"/>
        <v>2470.6</v>
      </c>
      <c r="H94" s="25">
        <v>3760</v>
      </c>
      <c r="I94" s="25">
        <f t="shared" si="7"/>
        <v>1976.48</v>
      </c>
      <c r="J94" s="25">
        <v>489</v>
      </c>
      <c r="K94" s="25">
        <v>496</v>
      </c>
      <c r="L94" s="25">
        <v>317</v>
      </c>
      <c r="M94" s="25">
        <f t="shared" si="8"/>
        <v>7</v>
      </c>
      <c r="N94" s="48">
        <f t="shared" si="9"/>
        <v>0.2509511859467336</v>
      </c>
      <c r="O94" s="5">
        <f t="shared" si="10"/>
        <v>1480.48</v>
      </c>
      <c r="P94" s="20">
        <f t="shared" si="11"/>
        <v>0.11041852181656278</v>
      </c>
      <c r="Q94" s="49">
        <f t="shared" si="12"/>
        <v>3.5416498016676112E-3</v>
      </c>
      <c r="R94" s="45">
        <f t="shared" si="13"/>
        <v>105.74857142857142</v>
      </c>
      <c r="S94" s="55" t="s">
        <v>268</v>
      </c>
    </row>
    <row r="95" spans="1:19" x14ac:dyDescent="0.25">
      <c r="A95" s="1">
        <v>91</v>
      </c>
      <c r="B95" s="11" t="s">
        <v>240</v>
      </c>
      <c r="C95" s="11" t="s">
        <v>225</v>
      </c>
      <c r="D95" s="1" t="s">
        <v>219</v>
      </c>
      <c r="E95" s="2">
        <v>9232</v>
      </c>
      <c r="F95" s="6">
        <v>0.55000000000000004</v>
      </c>
      <c r="G95" s="2">
        <f t="shared" si="14"/>
        <v>5077.6000000000004</v>
      </c>
      <c r="H95" s="25">
        <v>7325</v>
      </c>
      <c r="I95" s="25">
        <f t="shared" si="7"/>
        <v>4062.08</v>
      </c>
      <c r="J95" s="25">
        <v>987</v>
      </c>
      <c r="K95" s="25">
        <v>1017</v>
      </c>
      <c r="L95" s="25">
        <v>725</v>
      </c>
      <c r="M95" s="25">
        <f t="shared" si="8"/>
        <v>30</v>
      </c>
      <c r="N95" s="48">
        <f t="shared" si="9"/>
        <v>0.25036434536001262</v>
      </c>
      <c r="O95" s="5">
        <f t="shared" si="10"/>
        <v>3045.08</v>
      </c>
      <c r="P95" s="20">
        <f t="shared" si="11"/>
        <v>0.11016031195840555</v>
      </c>
      <c r="Q95" s="49">
        <f t="shared" si="12"/>
        <v>7.3853789191744134E-3</v>
      </c>
      <c r="R95" s="45">
        <f t="shared" si="13"/>
        <v>217.50571428571428</v>
      </c>
      <c r="S95" s="55" t="s">
        <v>268</v>
      </c>
    </row>
    <row r="96" spans="1:19" x14ac:dyDescent="0.25">
      <c r="A96" s="1">
        <v>92</v>
      </c>
      <c r="B96" s="11" t="s">
        <v>239</v>
      </c>
      <c r="C96" s="11" t="s">
        <v>81</v>
      </c>
      <c r="D96" s="1" t="s">
        <v>220</v>
      </c>
      <c r="E96" s="2">
        <v>6010</v>
      </c>
      <c r="F96" s="6">
        <v>0.35</v>
      </c>
      <c r="G96" s="2">
        <f>(E96*35)/100</f>
        <v>2103.5</v>
      </c>
      <c r="H96" s="25">
        <v>6065</v>
      </c>
      <c r="I96" s="25">
        <f t="shared" si="7"/>
        <v>1682.8</v>
      </c>
      <c r="J96" s="25">
        <v>231</v>
      </c>
      <c r="K96" s="25">
        <v>420</v>
      </c>
      <c r="L96" s="25">
        <v>294</v>
      </c>
      <c r="M96" s="25">
        <f t="shared" si="8"/>
        <v>189</v>
      </c>
      <c r="N96" s="48">
        <f t="shared" si="9"/>
        <v>0.24958402662229617</v>
      </c>
      <c r="O96" s="5">
        <f t="shared" si="10"/>
        <v>1262.8</v>
      </c>
      <c r="P96" s="20">
        <f t="shared" si="11"/>
        <v>6.9883527454242922E-2</v>
      </c>
      <c r="Q96" s="49">
        <f t="shared" si="12"/>
        <v>0.11231281198003328</v>
      </c>
      <c r="R96" s="45">
        <f t="shared" si="13"/>
        <v>90.2</v>
      </c>
      <c r="S96" s="55" t="s">
        <v>268</v>
      </c>
    </row>
    <row r="97" spans="1:19" x14ac:dyDescent="0.25">
      <c r="A97" s="1">
        <v>93</v>
      </c>
      <c r="B97" s="11" t="s">
        <v>245</v>
      </c>
      <c r="C97" s="11" t="s">
        <v>148</v>
      </c>
      <c r="D97" s="1"/>
      <c r="E97" s="2">
        <v>16465</v>
      </c>
      <c r="F97" s="6">
        <v>0.7</v>
      </c>
      <c r="G97" s="2">
        <f>(E97*70)/100</f>
        <v>11525.5</v>
      </c>
      <c r="H97" s="25">
        <v>10158</v>
      </c>
      <c r="I97" s="25">
        <f t="shared" si="7"/>
        <v>9220.4</v>
      </c>
      <c r="J97" s="25">
        <v>2208</v>
      </c>
      <c r="K97" s="25">
        <v>2298</v>
      </c>
      <c r="L97" s="25">
        <v>1658</v>
      </c>
      <c r="M97" s="25">
        <f t="shared" si="8"/>
        <v>90</v>
      </c>
      <c r="N97" s="48">
        <f t="shared" si="9"/>
        <v>0.24922996833109193</v>
      </c>
      <c r="O97" s="5">
        <f t="shared" si="10"/>
        <v>6922.4</v>
      </c>
      <c r="P97" s="20">
        <f t="shared" si="11"/>
        <v>0.13956878226541147</v>
      </c>
      <c r="Q97" s="49">
        <f t="shared" si="12"/>
        <v>9.760964817144592E-3</v>
      </c>
      <c r="R97" s="45">
        <f t="shared" si="13"/>
        <v>494.45714285714286</v>
      </c>
      <c r="S97" s="55" t="s">
        <v>268</v>
      </c>
    </row>
    <row r="98" spans="1:19" x14ac:dyDescent="0.25">
      <c r="A98" s="1">
        <v>94</v>
      </c>
      <c r="B98" s="11" t="s">
        <v>250</v>
      </c>
      <c r="C98" s="11" t="s">
        <v>209</v>
      </c>
      <c r="D98" s="1" t="s">
        <v>220</v>
      </c>
      <c r="E98" s="2">
        <v>5991</v>
      </c>
      <c r="F98" s="6">
        <v>0.35</v>
      </c>
      <c r="G98" s="2">
        <f>(E98*35)/100</f>
        <v>2096.85</v>
      </c>
      <c r="H98" s="25">
        <v>5612</v>
      </c>
      <c r="I98" s="25">
        <f t="shared" si="7"/>
        <v>1677.48</v>
      </c>
      <c r="J98" s="25">
        <v>412</v>
      </c>
      <c r="K98" s="25">
        <v>418</v>
      </c>
      <c r="L98" s="25">
        <v>252</v>
      </c>
      <c r="M98" s="25">
        <f t="shared" si="8"/>
        <v>6</v>
      </c>
      <c r="N98" s="48">
        <f t="shared" si="9"/>
        <v>0.24918329875766029</v>
      </c>
      <c r="O98" s="5">
        <f t="shared" si="10"/>
        <v>1259.48</v>
      </c>
      <c r="P98" s="20">
        <f t="shared" si="11"/>
        <v>6.977132365214489E-2</v>
      </c>
      <c r="Q98" s="49">
        <f t="shared" si="12"/>
        <v>3.5767937620716788E-3</v>
      </c>
      <c r="R98" s="45">
        <f t="shared" si="13"/>
        <v>89.962857142857146</v>
      </c>
      <c r="S98" s="55" t="s">
        <v>268</v>
      </c>
    </row>
    <row r="99" spans="1:19" x14ac:dyDescent="0.25">
      <c r="A99" s="1">
        <v>95</v>
      </c>
      <c r="B99" s="11" t="s">
        <v>251</v>
      </c>
      <c r="C99" s="11" t="s">
        <v>9</v>
      </c>
      <c r="D99" s="1" t="s">
        <v>219</v>
      </c>
      <c r="E99" s="2">
        <v>4450</v>
      </c>
      <c r="F99" s="6">
        <v>0.55000000000000004</v>
      </c>
      <c r="G99" s="2">
        <f>(E99*55)/100</f>
        <v>2447.5</v>
      </c>
      <c r="H99" s="25">
        <v>3239</v>
      </c>
      <c r="I99" s="25">
        <f t="shared" si="7"/>
        <v>1958</v>
      </c>
      <c r="J99" s="25">
        <v>460</v>
      </c>
      <c r="K99" s="25">
        <v>482</v>
      </c>
      <c r="L99" s="25">
        <v>369</v>
      </c>
      <c r="M99" s="25">
        <f t="shared" si="8"/>
        <v>22</v>
      </c>
      <c r="N99" s="48">
        <f t="shared" si="9"/>
        <v>0.24616956077630234</v>
      </c>
      <c r="O99" s="5">
        <f t="shared" si="10"/>
        <v>1476</v>
      </c>
      <c r="P99" s="20">
        <f t="shared" si="11"/>
        <v>0.10831460674157303</v>
      </c>
      <c r="Q99" s="49">
        <f t="shared" si="12"/>
        <v>1.1235955056179775E-2</v>
      </c>
      <c r="R99" s="45">
        <f t="shared" si="13"/>
        <v>105.42857142857143</v>
      </c>
      <c r="S99" s="55" t="s">
        <v>268</v>
      </c>
    </row>
    <row r="100" spans="1:19" x14ac:dyDescent="0.25">
      <c r="A100" s="1">
        <v>96</v>
      </c>
      <c r="B100" s="11" t="s">
        <v>246</v>
      </c>
      <c r="C100" s="11" t="s">
        <v>134</v>
      </c>
      <c r="D100" s="1" t="s">
        <v>219</v>
      </c>
      <c r="E100" s="2">
        <v>13156</v>
      </c>
      <c r="F100" s="6">
        <v>0.55000000000000004</v>
      </c>
      <c r="G100" s="2">
        <f>(E100*55)/100</f>
        <v>7235.8</v>
      </c>
      <c r="H100" s="25">
        <v>10794</v>
      </c>
      <c r="I100" s="25">
        <f t="shared" si="7"/>
        <v>5788.64</v>
      </c>
      <c r="J100" s="25">
        <v>1387</v>
      </c>
      <c r="K100" s="25">
        <v>1422</v>
      </c>
      <c r="L100" s="25">
        <v>772</v>
      </c>
      <c r="M100" s="25">
        <f t="shared" si="8"/>
        <v>35</v>
      </c>
      <c r="N100" s="48">
        <f t="shared" si="9"/>
        <v>0.24565355593023575</v>
      </c>
      <c r="O100" s="5">
        <f t="shared" si="10"/>
        <v>4366.6400000000003</v>
      </c>
      <c r="P100" s="20">
        <f t="shared" si="11"/>
        <v>0.10808756460930374</v>
      </c>
      <c r="Q100" s="49">
        <f t="shared" si="12"/>
        <v>6.0463252162856898E-3</v>
      </c>
      <c r="R100" s="45">
        <f t="shared" si="13"/>
        <v>311.90285714285716</v>
      </c>
      <c r="S100" s="55" t="s">
        <v>268</v>
      </c>
    </row>
    <row r="101" spans="1:19" x14ac:dyDescent="0.25">
      <c r="A101" s="1">
        <v>97</v>
      </c>
      <c r="B101" s="11" t="s">
        <v>246</v>
      </c>
      <c r="C101" s="11" t="s">
        <v>222</v>
      </c>
      <c r="D101" s="1" t="s">
        <v>219</v>
      </c>
      <c r="E101" s="2">
        <v>10594</v>
      </c>
      <c r="F101" s="6">
        <v>0.55000000000000004</v>
      </c>
      <c r="G101" s="2">
        <f>(E101*55)/100</f>
        <v>5826.7</v>
      </c>
      <c r="H101" s="25">
        <v>8060</v>
      </c>
      <c r="I101" s="25">
        <f t="shared" si="7"/>
        <v>4661.3599999999997</v>
      </c>
      <c r="J101" s="25">
        <v>1117</v>
      </c>
      <c r="K101" s="25">
        <v>1139</v>
      </c>
      <c r="L101" s="25">
        <v>501</v>
      </c>
      <c r="M101" s="25">
        <f t="shared" si="8"/>
        <v>22</v>
      </c>
      <c r="N101" s="48">
        <f t="shared" si="9"/>
        <v>0.24434928861963034</v>
      </c>
      <c r="O101" s="5">
        <f t="shared" si="10"/>
        <v>3522.3599999999997</v>
      </c>
      <c r="P101" s="20">
        <f t="shared" si="11"/>
        <v>0.10751368699263734</v>
      </c>
      <c r="Q101" s="49">
        <f t="shared" si="12"/>
        <v>4.7196526335661695E-3</v>
      </c>
      <c r="R101" s="45">
        <f t="shared" si="13"/>
        <v>251.59714285714284</v>
      </c>
      <c r="S101" s="55" t="s">
        <v>268</v>
      </c>
    </row>
    <row r="102" spans="1:19" x14ac:dyDescent="0.25">
      <c r="A102" s="1">
        <v>98</v>
      </c>
      <c r="B102" s="11" t="s">
        <v>242</v>
      </c>
      <c r="C102" s="11" t="s">
        <v>168</v>
      </c>
      <c r="D102" s="1" t="s">
        <v>219</v>
      </c>
      <c r="E102" s="2">
        <v>4720</v>
      </c>
      <c r="F102" s="6">
        <v>0.55000000000000004</v>
      </c>
      <c r="G102" s="2">
        <f>(E102*55)/100</f>
        <v>2596</v>
      </c>
      <c r="H102" s="25">
        <v>3524</v>
      </c>
      <c r="I102" s="25">
        <f t="shared" si="7"/>
        <v>2076.8000000000002</v>
      </c>
      <c r="J102" s="25">
        <v>490</v>
      </c>
      <c r="K102" s="25">
        <v>507</v>
      </c>
      <c r="L102" s="25">
        <v>432</v>
      </c>
      <c r="M102" s="25">
        <f t="shared" si="8"/>
        <v>17</v>
      </c>
      <c r="N102" s="48">
        <f t="shared" si="9"/>
        <v>0.24412557781201846</v>
      </c>
      <c r="O102" s="5">
        <f t="shared" si="10"/>
        <v>1569.8000000000002</v>
      </c>
      <c r="P102" s="20">
        <f t="shared" si="11"/>
        <v>0.10741525423728814</v>
      </c>
      <c r="Q102" s="49">
        <f t="shared" si="12"/>
        <v>8.1856702619414485E-3</v>
      </c>
      <c r="R102" s="45">
        <f t="shared" si="13"/>
        <v>112.12857142857145</v>
      </c>
      <c r="S102" s="55" t="s">
        <v>268</v>
      </c>
    </row>
    <row r="103" spans="1:19" x14ac:dyDescent="0.25">
      <c r="A103" s="1">
        <v>99</v>
      </c>
      <c r="B103" s="11" t="s">
        <v>244</v>
      </c>
      <c r="C103" s="11" t="s">
        <v>171</v>
      </c>
      <c r="D103" s="1"/>
      <c r="E103" s="2">
        <v>4183</v>
      </c>
      <c r="F103" s="6">
        <v>0.7</v>
      </c>
      <c r="G103" s="2">
        <f>(E103*70)/100</f>
        <v>2928.1</v>
      </c>
      <c r="H103" s="25">
        <v>3128</v>
      </c>
      <c r="I103" s="25">
        <f t="shared" si="7"/>
        <v>2342.48</v>
      </c>
      <c r="J103" s="25">
        <v>545</v>
      </c>
      <c r="K103" s="25">
        <v>561</v>
      </c>
      <c r="L103" s="25">
        <v>473</v>
      </c>
      <c r="M103" s="25">
        <f t="shared" si="8"/>
        <v>16</v>
      </c>
      <c r="N103" s="48">
        <f t="shared" si="9"/>
        <v>0.23948977152419657</v>
      </c>
      <c r="O103" s="5">
        <f t="shared" si="10"/>
        <v>1781.48</v>
      </c>
      <c r="P103" s="20">
        <f t="shared" si="11"/>
        <v>0.13411427205355009</v>
      </c>
      <c r="Q103" s="49">
        <f t="shared" si="12"/>
        <v>6.8303678153068545E-3</v>
      </c>
      <c r="R103" s="45">
        <f t="shared" si="13"/>
        <v>127.24857142857142</v>
      </c>
      <c r="S103" s="55" t="s">
        <v>268</v>
      </c>
    </row>
    <row r="104" spans="1:19" x14ac:dyDescent="0.25">
      <c r="A104" s="1">
        <v>100</v>
      </c>
      <c r="B104" s="11" t="s">
        <v>245</v>
      </c>
      <c r="C104" s="11" t="s">
        <v>150</v>
      </c>
      <c r="D104" s="1" t="s">
        <v>219</v>
      </c>
      <c r="E104" s="2">
        <v>8319</v>
      </c>
      <c r="F104" s="6">
        <v>0.55000000000000004</v>
      </c>
      <c r="G104" s="2">
        <f t="shared" ref="G104:G110" si="15">(E104*55)/100</f>
        <v>4575.45</v>
      </c>
      <c r="H104" s="25">
        <v>7031</v>
      </c>
      <c r="I104" s="25">
        <f t="shared" si="7"/>
        <v>3660.36</v>
      </c>
      <c r="J104" s="25">
        <v>808</v>
      </c>
      <c r="K104" s="25">
        <v>866</v>
      </c>
      <c r="L104" s="25">
        <v>698</v>
      </c>
      <c r="M104" s="25">
        <f t="shared" si="8"/>
        <v>58</v>
      </c>
      <c r="N104" s="48">
        <f t="shared" si="9"/>
        <v>0.23658875083325137</v>
      </c>
      <c r="O104" s="5">
        <f t="shared" si="10"/>
        <v>2794.36</v>
      </c>
      <c r="P104" s="20">
        <f t="shared" si="11"/>
        <v>0.1040990503666306</v>
      </c>
      <c r="Q104" s="49">
        <f t="shared" si="12"/>
        <v>1.5845435968046859E-2</v>
      </c>
      <c r="R104" s="45">
        <f t="shared" si="13"/>
        <v>199.59714285714287</v>
      </c>
      <c r="S104" s="55" t="s">
        <v>268</v>
      </c>
    </row>
    <row r="105" spans="1:19" x14ac:dyDescent="0.25">
      <c r="A105" s="1">
        <v>101</v>
      </c>
      <c r="B105" s="11" t="s">
        <v>252</v>
      </c>
      <c r="C105" s="11" t="s">
        <v>194</v>
      </c>
      <c r="D105" s="1" t="s">
        <v>219</v>
      </c>
      <c r="E105" s="2">
        <v>10009</v>
      </c>
      <c r="F105" s="6">
        <v>0.55000000000000004</v>
      </c>
      <c r="G105" s="2">
        <f t="shared" si="15"/>
        <v>5504.95</v>
      </c>
      <c r="H105" s="25">
        <v>6736</v>
      </c>
      <c r="I105" s="25">
        <f t="shared" si="7"/>
        <v>4403.96</v>
      </c>
      <c r="J105" s="25">
        <v>1013</v>
      </c>
      <c r="K105" s="25">
        <v>1031</v>
      </c>
      <c r="L105" s="25">
        <v>717</v>
      </c>
      <c r="M105" s="25">
        <f t="shared" si="8"/>
        <v>18</v>
      </c>
      <c r="N105" s="48">
        <f t="shared" si="9"/>
        <v>0.23410748508160836</v>
      </c>
      <c r="O105" s="5">
        <f t="shared" si="10"/>
        <v>3372.96</v>
      </c>
      <c r="P105" s="20">
        <f t="shared" si="11"/>
        <v>0.10300729343590768</v>
      </c>
      <c r="Q105" s="49">
        <f t="shared" si="12"/>
        <v>4.0872305833840449E-3</v>
      </c>
      <c r="R105" s="45">
        <f t="shared" si="13"/>
        <v>240.92571428571429</v>
      </c>
      <c r="S105" s="55" t="s">
        <v>268</v>
      </c>
    </row>
    <row r="106" spans="1:19" x14ac:dyDescent="0.25">
      <c r="A106" s="1">
        <v>102</v>
      </c>
      <c r="B106" s="11" t="s">
        <v>243</v>
      </c>
      <c r="C106" s="11" t="s">
        <v>118</v>
      </c>
      <c r="D106" s="1" t="s">
        <v>219</v>
      </c>
      <c r="E106" s="2">
        <v>4542</v>
      </c>
      <c r="F106" s="6">
        <v>0.55000000000000004</v>
      </c>
      <c r="G106" s="2">
        <f t="shared" si="15"/>
        <v>2498.1</v>
      </c>
      <c r="H106" s="25">
        <v>2941</v>
      </c>
      <c r="I106" s="25">
        <f t="shared" si="7"/>
        <v>1998.48</v>
      </c>
      <c r="J106" s="25">
        <v>450</v>
      </c>
      <c r="K106" s="25">
        <v>464</v>
      </c>
      <c r="L106" s="25">
        <v>278</v>
      </c>
      <c r="M106" s="25">
        <f t="shared" si="8"/>
        <v>14</v>
      </c>
      <c r="N106" s="48">
        <f t="shared" si="9"/>
        <v>0.23217645410511989</v>
      </c>
      <c r="O106" s="5">
        <f t="shared" si="10"/>
        <v>1534.48</v>
      </c>
      <c r="P106" s="20">
        <f t="shared" si="11"/>
        <v>0.10215763980625275</v>
      </c>
      <c r="Q106" s="49">
        <f t="shared" si="12"/>
        <v>7.0053240462751689E-3</v>
      </c>
      <c r="R106" s="45">
        <f t="shared" si="13"/>
        <v>109.60571428571428</v>
      </c>
      <c r="S106" s="55" t="s">
        <v>268</v>
      </c>
    </row>
    <row r="107" spans="1:19" x14ac:dyDescent="0.25">
      <c r="A107" s="1">
        <v>103</v>
      </c>
      <c r="B107" s="11" t="s">
        <v>243</v>
      </c>
      <c r="C107" s="11" t="s">
        <v>122</v>
      </c>
      <c r="D107" s="1" t="s">
        <v>219</v>
      </c>
      <c r="E107" s="2">
        <v>3240</v>
      </c>
      <c r="F107" s="6">
        <v>0.55000000000000004</v>
      </c>
      <c r="G107" s="2">
        <f t="shared" si="15"/>
        <v>1782</v>
      </c>
      <c r="H107" s="25">
        <v>2632</v>
      </c>
      <c r="I107" s="25">
        <f t="shared" si="7"/>
        <v>1425.6</v>
      </c>
      <c r="J107" s="25">
        <v>311</v>
      </c>
      <c r="K107" s="25">
        <v>328</v>
      </c>
      <c r="L107" s="25">
        <v>247</v>
      </c>
      <c r="M107" s="25">
        <f t="shared" si="8"/>
        <v>17</v>
      </c>
      <c r="N107" s="48">
        <f t="shared" si="9"/>
        <v>0.23007856341189675</v>
      </c>
      <c r="O107" s="5">
        <f t="shared" si="10"/>
        <v>1097.5999999999999</v>
      </c>
      <c r="P107" s="20">
        <f t="shared" si="11"/>
        <v>0.10123456790123457</v>
      </c>
      <c r="Q107" s="49">
        <f t="shared" si="12"/>
        <v>1.1924803591470259E-2</v>
      </c>
      <c r="R107" s="45">
        <f t="shared" si="13"/>
        <v>78.399999999999991</v>
      </c>
      <c r="S107" s="55" t="s">
        <v>268</v>
      </c>
    </row>
    <row r="108" spans="1:19" x14ac:dyDescent="0.25">
      <c r="A108" s="1">
        <v>104</v>
      </c>
      <c r="B108" s="11" t="s">
        <v>246</v>
      </c>
      <c r="C108" s="11" t="s">
        <v>131</v>
      </c>
      <c r="D108" s="1" t="s">
        <v>219</v>
      </c>
      <c r="E108" s="2">
        <v>5780</v>
      </c>
      <c r="F108" s="6">
        <v>0.55000000000000004</v>
      </c>
      <c r="G108" s="2">
        <f t="shared" si="15"/>
        <v>3179</v>
      </c>
      <c r="H108" s="25">
        <v>4474</v>
      </c>
      <c r="I108" s="25">
        <f t="shared" si="7"/>
        <v>2543.1999999999998</v>
      </c>
      <c r="J108" s="25">
        <v>564</v>
      </c>
      <c r="K108" s="25">
        <v>579</v>
      </c>
      <c r="L108" s="25">
        <v>345</v>
      </c>
      <c r="M108" s="25">
        <f t="shared" si="8"/>
        <v>15</v>
      </c>
      <c r="N108" s="48">
        <f t="shared" si="9"/>
        <v>0.22766593268323373</v>
      </c>
      <c r="O108" s="5">
        <f t="shared" si="10"/>
        <v>1964.1999999999998</v>
      </c>
      <c r="P108" s="20">
        <f t="shared" si="11"/>
        <v>0.10017301038062283</v>
      </c>
      <c r="Q108" s="49">
        <f t="shared" si="12"/>
        <v>5.8980811575967285E-3</v>
      </c>
      <c r="R108" s="45">
        <f t="shared" si="13"/>
        <v>140.29999999999998</v>
      </c>
      <c r="S108" s="55" t="s">
        <v>268</v>
      </c>
    </row>
    <row r="109" spans="1:19" x14ac:dyDescent="0.25">
      <c r="A109" s="1">
        <v>105</v>
      </c>
      <c r="B109" s="11" t="s">
        <v>248</v>
      </c>
      <c r="C109" s="11" t="s">
        <v>49</v>
      </c>
      <c r="D109" s="1" t="s">
        <v>219</v>
      </c>
      <c r="E109" s="2">
        <v>6336</v>
      </c>
      <c r="F109" s="6">
        <v>0.55000000000000004</v>
      </c>
      <c r="G109" s="2">
        <f t="shared" si="15"/>
        <v>3484.8</v>
      </c>
      <c r="H109" s="25">
        <v>5099</v>
      </c>
      <c r="I109" s="25">
        <f t="shared" si="7"/>
        <v>2787.84</v>
      </c>
      <c r="J109" s="25">
        <v>606</v>
      </c>
      <c r="K109" s="25">
        <v>628</v>
      </c>
      <c r="L109" s="25">
        <v>427</v>
      </c>
      <c r="M109" s="25">
        <f t="shared" si="8"/>
        <v>22</v>
      </c>
      <c r="N109" s="48">
        <f t="shared" si="9"/>
        <v>0.22526400367309457</v>
      </c>
      <c r="O109" s="5">
        <f t="shared" si="10"/>
        <v>2159.84</v>
      </c>
      <c r="P109" s="20">
        <f t="shared" si="11"/>
        <v>9.9116161616161616E-2</v>
      </c>
      <c r="Q109" s="49">
        <f t="shared" si="12"/>
        <v>7.8914141414141402E-3</v>
      </c>
      <c r="R109" s="45">
        <f t="shared" si="13"/>
        <v>154.27428571428572</v>
      </c>
      <c r="S109" s="55" t="s">
        <v>268</v>
      </c>
    </row>
    <row r="110" spans="1:19" x14ac:dyDescent="0.25">
      <c r="A110" s="1">
        <v>106</v>
      </c>
      <c r="B110" s="11" t="s">
        <v>239</v>
      </c>
      <c r="C110" s="11" t="s">
        <v>60</v>
      </c>
      <c r="D110" s="1" t="s">
        <v>219</v>
      </c>
      <c r="E110" s="2">
        <v>7074</v>
      </c>
      <c r="F110" s="6">
        <v>0.55000000000000004</v>
      </c>
      <c r="G110" s="2">
        <f t="shared" si="15"/>
        <v>3890.7</v>
      </c>
      <c r="H110" s="25">
        <v>5745</v>
      </c>
      <c r="I110" s="25">
        <f t="shared" si="7"/>
        <v>3112.56</v>
      </c>
      <c r="J110" s="25">
        <v>670</v>
      </c>
      <c r="K110" s="25">
        <v>698</v>
      </c>
      <c r="L110" s="25">
        <v>497</v>
      </c>
      <c r="M110" s="25">
        <f t="shared" si="8"/>
        <v>28</v>
      </c>
      <c r="N110" s="48">
        <f t="shared" si="9"/>
        <v>0.22425270516873572</v>
      </c>
      <c r="O110" s="5">
        <f t="shared" si="10"/>
        <v>2414.56</v>
      </c>
      <c r="P110" s="20">
        <f t="shared" si="11"/>
        <v>9.8671190274243703E-2</v>
      </c>
      <c r="Q110" s="49">
        <f t="shared" si="12"/>
        <v>8.9958105225280798E-3</v>
      </c>
      <c r="R110" s="45">
        <f t="shared" si="13"/>
        <v>172.46857142857144</v>
      </c>
      <c r="S110" s="55" t="s">
        <v>268</v>
      </c>
    </row>
    <row r="111" spans="1:19" x14ac:dyDescent="0.25">
      <c r="A111" s="1">
        <v>107</v>
      </c>
      <c r="B111" s="11" t="s">
        <v>239</v>
      </c>
      <c r="C111" s="11" t="s">
        <v>127</v>
      </c>
      <c r="D111" s="1" t="s">
        <v>220</v>
      </c>
      <c r="E111" s="2">
        <v>4370</v>
      </c>
      <c r="F111" s="6">
        <v>0.35</v>
      </c>
      <c r="G111" s="2">
        <f>(E111*35)/100</f>
        <v>1529.5</v>
      </c>
      <c r="H111" s="25">
        <v>4133</v>
      </c>
      <c r="I111" s="25">
        <f t="shared" si="7"/>
        <v>1223.5999999999999</v>
      </c>
      <c r="J111" s="25">
        <v>248</v>
      </c>
      <c r="K111" s="25">
        <v>274</v>
      </c>
      <c r="L111" s="25">
        <v>154</v>
      </c>
      <c r="M111" s="25">
        <f t="shared" si="8"/>
        <v>26</v>
      </c>
      <c r="N111" s="48">
        <f t="shared" si="9"/>
        <v>0.22392938868911411</v>
      </c>
      <c r="O111" s="5">
        <f t="shared" si="10"/>
        <v>949.59999999999991</v>
      </c>
      <c r="P111" s="20">
        <f t="shared" si="11"/>
        <v>6.270022883295194E-2</v>
      </c>
      <c r="Q111" s="49">
        <f t="shared" si="12"/>
        <v>2.1248774109186009E-2</v>
      </c>
      <c r="R111" s="45">
        <f t="shared" si="13"/>
        <v>67.828571428571422</v>
      </c>
      <c r="S111" s="55" t="s">
        <v>268</v>
      </c>
    </row>
    <row r="112" spans="1:19" x14ac:dyDescent="0.25">
      <c r="A112" s="1">
        <v>108</v>
      </c>
      <c r="B112" s="11" t="s">
        <v>252</v>
      </c>
      <c r="C112" s="11" t="s">
        <v>198</v>
      </c>
      <c r="D112" s="1" t="s">
        <v>220</v>
      </c>
      <c r="E112" s="2">
        <v>6195</v>
      </c>
      <c r="F112" s="6">
        <v>0.35</v>
      </c>
      <c r="G112" s="2">
        <f>(E112*35)/100</f>
        <v>2168.25</v>
      </c>
      <c r="H112" s="25">
        <v>5802</v>
      </c>
      <c r="I112" s="25">
        <f t="shared" si="7"/>
        <v>1734.6</v>
      </c>
      <c r="J112" s="25">
        <v>385</v>
      </c>
      <c r="K112" s="25">
        <v>387</v>
      </c>
      <c r="L112" s="25">
        <v>287</v>
      </c>
      <c r="M112" s="25">
        <f t="shared" si="8"/>
        <v>2</v>
      </c>
      <c r="N112" s="48">
        <f t="shared" si="9"/>
        <v>0.22310619162919407</v>
      </c>
      <c r="O112" s="5">
        <f t="shared" si="10"/>
        <v>1347.6</v>
      </c>
      <c r="P112" s="20">
        <f t="shared" si="11"/>
        <v>6.2469733656174337E-2</v>
      </c>
      <c r="Q112" s="49">
        <f t="shared" si="12"/>
        <v>1.1530035743110803E-3</v>
      </c>
      <c r="R112" s="45">
        <f t="shared" si="13"/>
        <v>96.257142857142853</v>
      </c>
      <c r="S112" s="55" t="s">
        <v>268</v>
      </c>
    </row>
    <row r="113" spans="1:19" x14ac:dyDescent="0.25">
      <c r="A113" s="1">
        <v>109</v>
      </c>
      <c r="B113" s="11" t="s">
        <v>241</v>
      </c>
      <c r="C113" s="11" t="s">
        <v>40</v>
      </c>
      <c r="D113" s="1" t="s">
        <v>219</v>
      </c>
      <c r="E113" s="2">
        <v>14997</v>
      </c>
      <c r="F113" s="6">
        <v>0.55000000000000004</v>
      </c>
      <c r="G113" s="2">
        <f>(E113*55)/100</f>
        <v>8248.35</v>
      </c>
      <c r="H113" s="25">
        <v>9686</v>
      </c>
      <c r="I113" s="25">
        <f t="shared" si="7"/>
        <v>6598.68</v>
      </c>
      <c r="J113" s="25">
        <v>1394</v>
      </c>
      <c r="K113" s="25">
        <v>1467</v>
      </c>
      <c r="L113" s="25">
        <v>1002</v>
      </c>
      <c r="M113" s="25">
        <f t="shared" si="8"/>
        <v>73</v>
      </c>
      <c r="N113" s="48">
        <f t="shared" si="9"/>
        <v>0.22231719071086944</v>
      </c>
      <c r="O113" s="5">
        <f t="shared" si="10"/>
        <v>5131.68</v>
      </c>
      <c r="P113" s="20">
        <f t="shared" si="11"/>
        <v>9.7819563912782556E-2</v>
      </c>
      <c r="Q113" s="49">
        <f t="shared" si="12"/>
        <v>1.1062818624330926E-2</v>
      </c>
      <c r="R113" s="45">
        <f t="shared" si="13"/>
        <v>366.54857142857145</v>
      </c>
      <c r="S113" s="55" t="s">
        <v>268</v>
      </c>
    </row>
    <row r="114" spans="1:19" x14ac:dyDescent="0.25">
      <c r="A114" s="1">
        <v>110</v>
      </c>
      <c r="B114" s="11" t="s">
        <v>248</v>
      </c>
      <c r="C114" s="11" t="s">
        <v>59</v>
      </c>
      <c r="D114" s="1" t="s">
        <v>219</v>
      </c>
      <c r="E114" s="2">
        <v>6175</v>
      </c>
      <c r="F114" s="6">
        <v>0.55000000000000004</v>
      </c>
      <c r="G114" s="2">
        <f>(E114*55)/100</f>
        <v>3396.25</v>
      </c>
      <c r="H114" s="25">
        <v>4924</v>
      </c>
      <c r="I114" s="25">
        <f t="shared" si="7"/>
        <v>2717</v>
      </c>
      <c r="J114" s="25">
        <v>589</v>
      </c>
      <c r="K114" s="25">
        <v>600</v>
      </c>
      <c r="L114" s="25">
        <v>462</v>
      </c>
      <c r="M114" s="25">
        <f t="shared" si="8"/>
        <v>11</v>
      </c>
      <c r="N114" s="48">
        <f t="shared" si="9"/>
        <v>0.2208317997791682</v>
      </c>
      <c r="O114" s="5">
        <f t="shared" si="10"/>
        <v>2117</v>
      </c>
      <c r="P114" s="20">
        <f t="shared" si="11"/>
        <v>9.7165991902834009E-2</v>
      </c>
      <c r="Q114" s="49">
        <f t="shared" si="12"/>
        <v>4.048582995951417E-3</v>
      </c>
      <c r="R114" s="45">
        <f t="shared" si="13"/>
        <v>151.21428571428572</v>
      </c>
      <c r="S114" s="55" t="s">
        <v>268</v>
      </c>
    </row>
    <row r="115" spans="1:19" x14ac:dyDescent="0.25">
      <c r="A115" s="1">
        <v>111</v>
      </c>
      <c r="B115" s="11" t="s">
        <v>250</v>
      </c>
      <c r="C115" s="11" t="s">
        <v>204</v>
      </c>
      <c r="D115" s="1" t="s">
        <v>219</v>
      </c>
      <c r="E115" s="2">
        <v>4409</v>
      </c>
      <c r="F115" s="6">
        <v>0.45</v>
      </c>
      <c r="G115" s="2">
        <f>(E115*45)/100</f>
        <v>1984.05</v>
      </c>
      <c r="H115" s="25">
        <v>2880</v>
      </c>
      <c r="I115" s="25">
        <f t="shared" si="7"/>
        <v>1587.24</v>
      </c>
      <c r="J115" s="25">
        <v>339</v>
      </c>
      <c r="K115" s="25">
        <v>345</v>
      </c>
      <c r="L115" s="25">
        <v>244</v>
      </c>
      <c r="M115" s="25">
        <f t="shared" si="8"/>
        <v>6</v>
      </c>
      <c r="N115" s="48">
        <f t="shared" si="9"/>
        <v>0.21735843350722009</v>
      </c>
      <c r="O115" s="5">
        <f t="shared" si="10"/>
        <v>1242.24</v>
      </c>
      <c r="P115" s="20">
        <f t="shared" si="11"/>
        <v>7.8249036062599225E-2</v>
      </c>
      <c r="Q115" s="49">
        <f t="shared" si="12"/>
        <v>3.780146669690784E-3</v>
      </c>
      <c r="R115" s="45">
        <f t="shared" si="13"/>
        <v>88.731428571428566</v>
      </c>
      <c r="S115" s="55" t="s">
        <v>268</v>
      </c>
    </row>
    <row r="116" spans="1:19" x14ac:dyDescent="0.25">
      <c r="A116" s="1">
        <v>112</v>
      </c>
      <c r="B116" s="11" t="s">
        <v>240</v>
      </c>
      <c r="C116" s="11" t="s">
        <v>37</v>
      </c>
      <c r="D116" s="1" t="s">
        <v>219</v>
      </c>
      <c r="E116" s="2">
        <v>7233</v>
      </c>
      <c r="F116" s="6">
        <v>0.55000000000000004</v>
      </c>
      <c r="G116" s="2">
        <f>(E116*55)/100</f>
        <v>3978.15</v>
      </c>
      <c r="H116" s="25">
        <v>5551</v>
      </c>
      <c r="I116" s="25">
        <f t="shared" si="7"/>
        <v>3182.52</v>
      </c>
      <c r="J116" s="25">
        <v>651</v>
      </c>
      <c r="K116" s="25">
        <v>674</v>
      </c>
      <c r="L116" s="25">
        <v>501</v>
      </c>
      <c r="M116" s="25">
        <f t="shared" si="8"/>
        <v>23</v>
      </c>
      <c r="N116" s="48">
        <f t="shared" si="9"/>
        <v>0.21178185840151831</v>
      </c>
      <c r="O116" s="5">
        <f t="shared" si="10"/>
        <v>2508.52</v>
      </c>
      <c r="P116" s="20">
        <f t="shared" si="11"/>
        <v>9.3184017696668051E-2</v>
      </c>
      <c r="Q116" s="49">
        <f t="shared" si="12"/>
        <v>7.2269773638500307E-3</v>
      </c>
      <c r="R116" s="45">
        <f t="shared" si="13"/>
        <v>179.18</v>
      </c>
      <c r="S116" s="55" t="s">
        <v>268</v>
      </c>
    </row>
    <row r="117" spans="1:19" x14ac:dyDescent="0.25">
      <c r="A117" s="1">
        <v>113</v>
      </c>
      <c r="B117" s="11" t="s">
        <v>239</v>
      </c>
      <c r="C117" s="11" t="s">
        <v>56</v>
      </c>
      <c r="D117" s="1" t="s">
        <v>219</v>
      </c>
      <c r="E117" s="2">
        <v>10856</v>
      </c>
      <c r="F117" s="6">
        <v>0.55000000000000004</v>
      </c>
      <c r="G117" s="2">
        <f>(E117*55)/100</f>
        <v>5970.8</v>
      </c>
      <c r="H117" s="25">
        <v>8725</v>
      </c>
      <c r="I117" s="25">
        <f t="shared" si="7"/>
        <v>4776.6400000000003</v>
      </c>
      <c r="J117" s="25">
        <v>954</v>
      </c>
      <c r="K117" s="25">
        <v>1010</v>
      </c>
      <c r="L117" s="25">
        <v>713</v>
      </c>
      <c r="M117" s="25">
        <f t="shared" si="8"/>
        <v>56</v>
      </c>
      <c r="N117" s="48">
        <f t="shared" si="9"/>
        <v>0.21144570241843638</v>
      </c>
      <c r="O117" s="5">
        <f t="shared" si="10"/>
        <v>3766.6400000000003</v>
      </c>
      <c r="P117" s="20">
        <f t="shared" si="11"/>
        <v>9.3036109064112013E-2</v>
      </c>
      <c r="Q117" s="49">
        <f t="shared" si="12"/>
        <v>1.1723722114289542E-2</v>
      </c>
      <c r="R117" s="45">
        <f t="shared" si="13"/>
        <v>269.04571428571433</v>
      </c>
      <c r="S117" s="55" t="s">
        <v>268</v>
      </c>
    </row>
    <row r="118" spans="1:19" x14ac:dyDescent="0.25">
      <c r="A118" s="1">
        <v>114</v>
      </c>
      <c r="B118" s="11" t="s">
        <v>243</v>
      </c>
      <c r="C118" s="11" t="s">
        <v>120</v>
      </c>
      <c r="D118" s="1"/>
      <c r="E118" s="2">
        <v>8018</v>
      </c>
      <c r="F118" s="6">
        <v>0.7</v>
      </c>
      <c r="G118" s="2">
        <f>(E118*70)/100</f>
        <v>5612.6</v>
      </c>
      <c r="H118" s="25">
        <v>6262</v>
      </c>
      <c r="I118" s="25">
        <f t="shared" si="7"/>
        <v>4490.08</v>
      </c>
      <c r="J118" s="25">
        <v>920</v>
      </c>
      <c r="K118" s="25">
        <v>949</v>
      </c>
      <c r="L118" s="25">
        <v>624</v>
      </c>
      <c r="M118" s="25">
        <f t="shared" si="8"/>
        <v>29</v>
      </c>
      <c r="N118" s="48">
        <f t="shared" si="9"/>
        <v>0.21135480882300539</v>
      </c>
      <c r="O118" s="5">
        <f t="shared" si="10"/>
        <v>3541.08</v>
      </c>
      <c r="P118" s="20">
        <f t="shared" si="11"/>
        <v>0.11835869294088301</v>
      </c>
      <c r="Q118" s="49">
        <f t="shared" si="12"/>
        <v>6.4586822506503229E-3</v>
      </c>
      <c r="R118" s="45">
        <f t="shared" si="13"/>
        <v>252.93428571428572</v>
      </c>
      <c r="S118" s="55" t="s">
        <v>268</v>
      </c>
    </row>
    <row r="119" spans="1:19" x14ac:dyDescent="0.25">
      <c r="A119" s="1">
        <v>115</v>
      </c>
      <c r="B119" s="11" t="s">
        <v>248</v>
      </c>
      <c r="C119" s="11" t="s">
        <v>53</v>
      </c>
      <c r="D119" s="1" t="s">
        <v>219</v>
      </c>
      <c r="E119" s="2">
        <v>6023</v>
      </c>
      <c r="F119" s="6">
        <v>0.55000000000000004</v>
      </c>
      <c r="G119" s="2">
        <f>(E119*55)/100</f>
        <v>3312.65</v>
      </c>
      <c r="H119" s="25">
        <v>5125</v>
      </c>
      <c r="I119" s="25">
        <f t="shared" si="7"/>
        <v>2650.12</v>
      </c>
      <c r="J119" s="25">
        <v>533</v>
      </c>
      <c r="K119" s="25">
        <v>556</v>
      </c>
      <c r="L119" s="25">
        <v>408</v>
      </c>
      <c r="M119" s="25">
        <f t="shared" si="8"/>
        <v>23</v>
      </c>
      <c r="N119" s="48">
        <f t="shared" si="9"/>
        <v>0.20980182029493005</v>
      </c>
      <c r="O119" s="5">
        <f t="shared" si="10"/>
        <v>2094.12</v>
      </c>
      <c r="P119" s="20">
        <f t="shared" si="11"/>
        <v>9.231280092976922E-2</v>
      </c>
      <c r="Q119" s="49">
        <f t="shared" si="12"/>
        <v>8.6788522783873938E-3</v>
      </c>
      <c r="R119" s="45">
        <f t="shared" si="13"/>
        <v>149.57999999999998</v>
      </c>
      <c r="S119" s="55" t="s">
        <v>268</v>
      </c>
    </row>
    <row r="120" spans="1:19" x14ac:dyDescent="0.25">
      <c r="A120" s="1">
        <v>116</v>
      </c>
      <c r="B120" s="11" t="s">
        <v>250</v>
      </c>
      <c r="C120" s="11" t="s">
        <v>210</v>
      </c>
      <c r="D120" s="1" t="s">
        <v>221</v>
      </c>
      <c r="E120" s="2">
        <v>5540</v>
      </c>
      <c r="F120" s="6">
        <v>0.45</v>
      </c>
      <c r="G120" s="2">
        <f>(E120*45)/100</f>
        <v>2493</v>
      </c>
      <c r="H120" s="25">
        <v>4768</v>
      </c>
      <c r="I120" s="25">
        <f t="shared" si="7"/>
        <v>1994.4</v>
      </c>
      <c r="J120" s="25">
        <v>408</v>
      </c>
      <c r="K120" s="25">
        <v>413</v>
      </c>
      <c r="L120" s="25">
        <v>249</v>
      </c>
      <c r="M120" s="25">
        <f t="shared" si="8"/>
        <v>5</v>
      </c>
      <c r="N120" s="48">
        <f t="shared" si="9"/>
        <v>0.20707982350581627</v>
      </c>
      <c r="O120" s="5">
        <f t="shared" si="10"/>
        <v>1581.4</v>
      </c>
      <c r="P120" s="20">
        <f t="shared" si="11"/>
        <v>7.4548736462093868E-2</v>
      </c>
      <c r="Q120" s="49">
        <f t="shared" si="12"/>
        <v>2.5070196550340952E-3</v>
      </c>
      <c r="R120" s="45">
        <f t="shared" si="13"/>
        <v>112.95714285714287</v>
      </c>
      <c r="S120" s="55" t="s">
        <v>268</v>
      </c>
    </row>
    <row r="121" spans="1:19" x14ac:dyDescent="0.25">
      <c r="A121" s="1">
        <v>117</v>
      </c>
      <c r="B121" s="11" t="s">
        <v>240</v>
      </c>
      <c r="C121" s="11" t="s">
        <v>21</v>
      </c>
      <c r="D121" s="1" t="s">
        <v>219</v>
      </c>
      <c r="E121" s="2">
        <v>6963</v>
      </c>
      <c r="F121" s="6">
        <v>0.55000000000000004</v>
      </c>
      <c r="G121" s="2">
        <f>(E121*55)/100</f>
        <v>3829.65</v>
      </c>
      <c r="H121" s="25">
        <v>4118</v>
      </c>
      <c r="I121" s="25">
        <f t="shared" si="7"/>
        <v>3063.72</v>
      </c>
      <c r="J121" s="25">
        <v>605</v>
      </c>
      <c r="K121" s="25">
        <v>633</v>
      </c>
      <c r="L121" s="25">
        <v>432</v>
      </c>
      <c r="M121" s="25">
        <f t="shared" si="8"/>
        <v>28</v>
      </c>
      <c r="N121" s="48">
        <f t="shared" si="9"/>
        <v>0.20661157024793389</v>
      </c>
      <c r="O121" s="5">
        <f t="shared" si="10"/>
        <v>2430.7199999999998</v>
      </c>
      <c r="P121" s="20">
        <f t="shared" si="11"/>
        <v>9.0909090909090912E-2</v>
      </c>
      <c r="Q121" s="49">
        <f t="shared" si="12"/>
        <v>9.1392163774757489E-3</v>
      </c>
      <c r="R121" s="45">
        <f t="shared" si="13"/>
        <v>173.62285714285713</v>
      </c>
      <c r="S121" s="55" t="s">
        <v>268</v>
      </c>
    </row>
    <row r="122" spans="1:19" x14ac:dyDescent="0.25">
      <c r="A122" s="1">
        <v>118</v>
      </c>
      <c r="B122" s="11" t="s">
        <v>250</v>
      </c>
      <c r="C122" s="11" t="s">
        <v>207</v>
      </c>
      <c r="D122" s="1" t="s">
        <v>220</v>
      </c>
      <c r="E122" s="2">
        <v>5623</v>
      </c>
      <c r="F122" s="6">
        <v>0.35</v>
      </c>
      <c r="G122" s="2">
        <f>(E122*35)/100</f>
        <v>1968.05</v>
      </c>
      <c r="H122" s="25">
        <v>5175</v>
      </c>
      <c r="I122" s="25">
        <f t="shared" si="7"/>
        <v>1574.44</v>
      </c>
      <c r="J122" s="25">
        <v>317</v>
      </c>
      <c r="K122" s="25">
        <v>325</v>
      </c>
      <c r="L122" s="25">
        <v>230</v>
      </c>
      <c r="M122" s="25">
        <f t="shared" si="8"/>
        <v>8</v>
      </c>
      <c r="N122" s="48">
        <f t="shared" si="9"/>
        <v>0.20642260105180255</v>
      </c>
      <c r="O122" s="5">
        <f t="shared" si="10"/>
        <v>1249.44</v>
      </c>
      <c r="P122" s="20">
        <f t="shared" si="11"/>
        <v>5.7798328294504715E-2</v>
      </c>
      <c r="Q122" s="49">
        <f t="shared" si="12"/>
        <v>5.081171718198216E-3</v>
      </c>
      <c r="R122" s="45">
        <f t="shared" si="13"/>
        <v>89.245714285714286</v>
      </c>
      <c r="S122" s="55" t="s">
        <v>268</v>
      </c>
    </row>
    <row r="123" spans="1:19" x14ac:dyDescent="0.25">
      <c r="A123" s="1">
        <v>119</v>
      </c>
      <c r="B123" s="11" t="s">
        <v>249</v>
      </c>
      <c r="C123" s="11" t="s">
        <v>4</v>
      </c>
      <c r="D123" s="1" t="s">
        <v>219</v>
      </c>
      <c r="E123" s="2">
        <v>2518</v>
      </c>
      <c r="F123" s="6">
        <v>0.55000000000000004</v>
      </c>
      <c r="G123" s="2">
        <f>(E123*55)/100</f>
        <v>1384.9</v>
      </c>
      <c r="H123" s="25">
        <v>1902</v>
      </c>
      <c r="I123" s="25">
        <f t="shared" si="7"/>
        <v>1107.92</v>
      </c>
      <c r="J123" s="25">
        <v>217</v>
      </c>
      <c r="K123" s="25">
        <v>223</v>
      </c>
      <c r="L123" s="25">
        <v>159</v>
      </c>
      <c r="M123" s="25">
        <f t="shared" si="8"/>
        <v>6</v>
      </c>
      <c r="N123" s="48">
        <f t="shared" si="9"/>
        <v>0.20127807061881722</v>
      </c>
      <c r="O123" s="5">
        <f t="shared" si="10"/>
        <v>884.92000000000007</v>
      </c>
      <c r="P123" s="20">
        <f t="shared" si="11"/>
        <v>8.8562351072279583E-2</v>
      </c>
      <c r="Q123" s="49">
        <f t="shared" si="12"/>
        <v>5.4155534695645895E-3</v>
      </c>
      <c r="R123" s="45">
        <f t="shared" si="13"/>
        <v>63.208571428571432</v>
      </c>
      <c r="S123" s="55" t="s">
        <v>268</v>
      </c>
    </row>
    <row r="124" spans="1:19" x14ac:dyDescent="0.25">
      <c r="A124" s="1">
        <v>120</v>
      </c>
      <c r="B124" s="11" t="s">
        <v>243</v>
      </c>
      <c r="C124" s="11" t="s">
        <v>124</v>
      </c>
      <c r="D124" s="1" t="s">
        <v>221</v>
      </c>
      <c r="E124" s="2">
        <v>6479</v>
      </c>
      <c r="F124" s="6">
        <v>0.45</v>
      </c>
      <c r="G124" s="2">
        <f>(E124*45)/100</f>
        <v>2915.55</v>
      </c>
      <c r="H124" s="25">
        <v>5621</v>
      </c>
      <c r="I124" s="25">
        <f t="shared" si="7"/>
        <v>2332.44</v>
      </c>
      <c r="J124" s="25">
        <v>462</v>
      </c>
      <c r="K124" s="25">
        <v>469</v>
      </c>
      <c r="L124" s="25">
        <v>356</v>
      </c>
      <c r="M124" s="25">
        <f t="shared" si="8"/>
        <v>7</v>
      </c>
      <c r="N124" s="48">
        <f t="shared" si="9"/>
        <v>0.20107698375949648</v>
      </c>
      <c r="O124" s="5">
        <f t="shared" si="10"/>
        <v>1863.44</v>
      </c>
      <c r="P124" s="20">
        <f t="shared" si="11"/>
        <v>7.2387714153418742E-2</v>
      </c>
      <c r="Q124" s="49">
        <f t="shared" si="12"/>
        <v>3.0011490113357685E-3</v>
      </c>
      <c r="R124" s="45">
        <f t="shared" si="13"/>
        <v>133.10285714285715</v>
      </c>
      <c r="S124" s="55" t="s">
        <v>268</v>
      </c>
    </row>
    <row r="125" spans="1:19" x14ac:dyDescent="0.25">
      <c r="A125" s="1">
        <v>121</v>
      </c>
      <c r="B125" s="11" t="s">
        <v>250</v>
      </c>
      <c r="C125" s="11" t="s">
        <v>13</v>
      </c>
      <c r="D125" s="1" t="s">
        <v>220</v>
      </c>
      <c r="E125" s="2">
        <v>3981</v>
      </c>
      <c r="F125" s="6">
        <v>0.35</v>
      </c>
      <c r="G125" s="2">
        <f>(E125*35)/100</f>
        <v>1393.35</v>
      </c>
      <c r="H125" s="25">
        <v>3676</v>
      </c>
      <c r="I125" s="25">
        <f t="shared" si="7"/>
        <v>1114.68</v>
      </c>
      <c r="J125" s="25">
        <v>217</v>
      </c>
      <c r="K125" s="25">
        <v>221</v>
      </c>
      <c r="L125" s="25">
        <v>135</v>
      </c>
      <c r="M125" s="25">
        <f t="shared" si="8"/>
        <v>4</v>
      </c>
      <c r="N125" s="48">
        <f t="shared" si="9"/>
        <v>0.19826317867011159</v>
      </c>
      <c r="O125" s="5">
        <f t="shared" si="10"/>
        <v>893.68000000000006</v>
      </c>
      <c r="P125" s="20">
        <f t="shared" si="11"/>
        <v>5.5513690027631249E-2</v>
      </c>
      <c r="Q125" s="49">
        <f t="shared" si="12"/>
        <v>3.5884738220834677E-3</v>
      </c>
      <c r="R125" s="45">
        <f t="shared" si="13"/>
        <v>63.83428571428572</v>
      </c>
      <c r="S125" s="55" t="s">
        <v>268</v>
      </c>
    </row>
    <row r="126" spans="1:19" x14ac:dyDescent="0.25">
      <c r="A126" s="1">
        <v>122</v>
      </c>
      <c r="B126" s="11" t="s">
        <v>254</v>
      </c>
      <c r="C126" s="11" t="s">
        <v>112</v>
      </c>
      <c r="D126" s="1"/>
      <c r="E126" s="2">
        <v>5826</v>
      </c>
      <c r="F126" s="6">
        <v>0.7</v>
      </c>
      <c r="G126" s="2">
        <f>(E126*70)/100</f>
        <v>4078.2</v>
      </c>
      <c r="H126" s="25">
        <v>4125</v>
      </c>
      <c r="I126" s="25">
        <f t="shared" si="7"/>
        <v>3262.56</v>
      </c>
      <c r="J126" s="25">
        <v>615</v>
      </c>
      <c r="K126" s="25">
        <v>646</v>
      </c>
      <c r="L126" s="25">
        <v>458</v>
      </c>
      <c r="M126" s="25">
        <f t="shared" si="8"/>
        <v>31</v>
      </c>
      <c r="N126" s="48">
        <f t="shared" si="9"/>
        <v>0.19800402138198225</v>
      </c>
      <c r="O126" s="5">
        <f t="shared" si="10"/>
        <v>2616.56</v>
      </c>
      <c r="P126" s="20">
        <f t="shared" si="11"/>
        <v>0.11088225197391006</v>
      </c>
      <c r="Q126" s="49">
        <f t="shared" si="12"/>
        <v>9.501740964150851E-3</v>
      </c>
      <c r="R126" s="45">
        <f t="shared" si="13"/>
        <v>186.89714285714285</v>
      </c>
      <c r="S126" s="55" t="s">
        <v>268</v>
      </c>
    </row>
    <row r="127" spans="1:19" x14ac:dyDescent="0.25">
      <c r="A127" s="1">
        <v>123</v>
      </c>
      <c r="B127" s="11" t="s">
        <v>242</v>
      </c>
      <c r="C127" s="11" t="s">
        <v>2</v>
      </c>
      <c r="D127" s="1" t="s">
        <v>220</v>
      </c>
      <c r="E127" s="2">
        <v>9409</v>
      </c>
      <c r="F127" s="6">
        <v>0.35</v>
      </c>
      <c r="G127" s="2">
        <f>(E127*35)/100</f>
        <v>3293.15</v>
      </c>
      <c r="H127" s="25">
        <v>10277</v>
      </c>
      <c r="I127" s="25">
        <f t="shared" si="7"/>
        <v>2634.52</v>
      </c>
      <c r="J127" s="25">
        <v>504</v>
      </c>
      <c r="K127" s="25">
        <v>518</v>
      </c>
      <c r="L127" s="25">
        <v>392</v>
      </c>
      <c r="M127" s="25">
        <f t="shared" si="8"/>
        <v>14</v>
      </c>
      <c r="N127" s="48">
        <f t="shared" si="9"/>
        <v>0.19662025720055265</v>
      </c>
      <c r="O127" s="5">
        <f t="shared" si="10"/>
        <v>2116.52</v>
      </c>
      <c r="P127" s="20">
        <f t="shared" si="11"/>
        <v>5.5053672016154742E-2</v>
      </c>
      <c r="Q127" s="49">
        <f t="shared" si="12"/>
        <v>5.3140610054203423E-3</v>
      </c>
      <c r="R127" s="45">
        <f t="shared" si="13"/>
        <v>151.18</v>
      </c>
      <c r="S127" s="55" t="s">
        <v>268</v>
      </c>
    </row>
    <row r="128" spans="1:19" x14ac:dyDescent="0.25">
      <c r="A128" s="1">
        <v>124</v>
      </c>
      <c r="B128" s="11" t="s">
        <v>249</v>
      </c>
      <c r="C128" s="11" t="s">
        <v>145</v>
      </c>
      <c r="D128" s="1" t="s">
        <v>219</v>
      </c>
      <c r="E128" s="2">
        <v>5632</v>
      </c>
      <c r="F128" s="6">
        <v>0.55000000000000004</v>
      </c>
      <c r="G128" s="2">
        <f>(E128*55)/100</f>
        <v>3097.6</v>
      </c>
      <c r="H128" s="25">
        <v>4913</v>
      </c>
      <c r="I128" s="25">
        <f t="shared" si="7"/>
        <v>2478.08</v>
      </c>
      <c r="J128" s="25">
        <v>480</v>
      </c>
      <c r="K128" s="25">
        <v>484</v>
      </c>
      <c r="L128" s="25">
        <v>312</v>
      </c>
      <c r="M128" s="25">
        <f t="shared" si="8"/>
        <v>4</v>
      </c>
      <c r="N128" s="48">
        <f t="shared" si="9"/>
        <v>0.1953125</v>
      </c>
      <c r="O128" s="5">
        <f t="shared" si="10"/>
        <v>1994.08</v>
      </c>
      <c r="P128" s="20">
        <f t="shared" si="11"/>
        <v>8.59375E-2</v>
      </c>
      <c r="Q128" s="49">
        <f t="shared" si="12"/>
        <v>1.6141528925619835E-3</v>
      </c>
      <c r="R128" s="45">
        <f t="shared" si="13"/>
        <v>142.43428571428572</v>
      </c>
      <c r="S128" s="55" t="s">
        <v>268</v>
      </c>
    </row>
    <row r="129" spans="1:19" x14ac:dyDescent="0.25">
      <c r="A129" s="1">
        <v>125</v>
      </c>
      <c r="B129" s="11" t="s">
        <v>242</v>
      </c>
      <c r="C129" s="11" t="s">
        <v>164</v>
      </c>
      <c r="D129" s="1" t="s">
        <v>219</v>
      </c>
      <c r="E129" s="2">
        <v>6625</v>
      </c>
      <c r="F129" s="6">
        <v>0.55000000000000004</v>
      </c>
      <c r="G129" s="2">
        <f>(E129*55)/100</f>
        <v>3643.75</v>
      </c>
      <c r="H129" s="25">
        <v>4788</v>
      </c>
      <c r="I129" s="25">
        <f t="shared" si="7"/>
        <v>2915</v>
      </c>
      <c r="J129" s="25">
        <v>554</v>
      </c>
      <c r="K129" s="25">
        <v>563</v>
      </c>
      <c r="L129" s="25">
        <v>429</v>
      </c>
      <c r="M129" s="25">
        <f t="shared" si="8"/>
        <v>9</v>
      </c>
      <c r="N129" s="48">
        <f t="shared" si="9"/>
        <v>0.19313893653516295</v>
      </c>
      <c r="O129" s="5">
        <f t="shared" si="10"/>
        <v>2352</v>
      </c>
      <c r="P129" s="20">
        <f t="shared" si="11"/>
        <v>8.4981132075471699E-2</v>
      </c>
      <c r="Q129" s="49">
        <f t="shared" si="12"/>
        <v>3.0874785591766723E-3</v>
      </c>
      <c r="R129" s="45">
        <f t="shared" si="13"/>
        <v>168</v>
      </c>
      <c r="S129" s="55" t="s">
        <v>268</v>
      </c>
    </row>
    <row r="130" spans="1:19" x14ac:dyDescent="0.25">
      <c r="A130" s="1">
        <v>126</v>
      </c>
      <c r="B130" s="11" t="s">
        <v>245</v>
      </c>
      <c r="C130" s="11" t="s">
        <v>149</v>
      </c>
      <c r="D130" s="1" t="s">
        <v>219</v>
      </c>
      <c r="E130" s="2">
        <v>9580</v>
      </c>
      <c r="F130" s="6">
        <v>0.55000000000000004</v>
      </c>
      <c r="G130" s="2">
        <f>(E130*55)/100</f>
        <v>5269</v>
      </c>
      <c r="H130" s="25">
        <v>7375</v>
      </c>
      <c r="I130" s="25">
        <f t="shared" si="7"/>
        <v>4215.2</v>
      </c>
      <c r="J130" s="25">
        <v>781</v>
      </c>
      <c r="K130" s="25">
        <v>808</v>
      </c>
      <c r="L130" s="25">
        <v>597</v>
      </c>
      <c r="M130" s="25">
        <f t="shared" si="8"/>
        <v>27</v>
      </c>
      <c r="N130" s="48">
        <f t="shared" si="9"/>
        <v>0.19168722717783263</v>
      </c>
      <c r="O130" s="5">
        <f t="shared" si="10"/>
        <v>3407.2</v>
      </c>
      <c r="P130" s="20">
        <f t="shared" si="11"/>
        <v>8.4342379958246352E-2</v>
      </c>
      <c r="Q130" s="49">
        <f t="shared" si="12"/>
        <v>6.4053900170810401E-3</v>
      </c>
      <c r="R130" s="45">
        <f t="shared" si="13"/>
        <v>243.37142857142857</v>
      </c>
      <c r="S130" s="55" t="s">
        <v>268</v>
      </c>
    </row>
    <row r="131" spans="1:19" x14ac:dyDescent="0.25">
      <c r="A131" s="1">
        <v>127</v>
      </c>
      <c r="B131" s="11" t="s">
        <v>254</v>
      </c>
      <c r="C131" s="11" t="s">
        <v>110</v>
      </c>
      <c r="D131" s="1"/>
      <c r="E131" s="2">
        <v>5732</v>
      </c>
      <c r="F131" s="6">
        <v>0.7</v>
      </c>
      <c r="G131" s="2">
        <f>(E131*70)/100</f>
        <v>4012.4</v>
      </c>
      <c r="H131" s="25">
        <v>4345</v>
      </c>
      <c r="I131" s="25">
        <f t="shared" si="7"/>
        <v>3209.92</v>
      </c>
      <c r="J131" s="25">
        <v>595</v>
      </c>
      <c r="K131" s="25">
        <v>614</v>
      </c>
      <c r="L131" s="25">
        <v>434</v>
      </c>
      <c r="M131" s="25">
        <f t="shared" si="8"/>
        <v>19</v>
      </c>
      <c r="N131" s="48">
        <f t="shared" si="9"/>
        <v>0.19128202572026717</v>
      </c>
      <c r="O131" s="5">
        <f t="shared" si="10"/>
        <v>2595.92</v>
      </c>
      <c r="P131" s="20">
        <f t="shared" si="11"/>
        <v>0.10711793440334962</v>
      </c>
      <c r="Q131" s="49">
        <f t="shared" si="12"/>
        <v>5.919150633037583E-3</v>
      </c>
      <c r="R131" s="45">
        <f t="shared" si="13"/>
        <v>185.42285714285714</v>
      </c>
      <c r="S131" s="55" t="s">
        <v>268</v>
      </c>
    </row>
    <row r="132" spans="1:19" x14ac:dyDescent="0.25">
      <c r="A132" s="1">
        <v>128</v>
      </c>
      <c r="B132" s="11" t="s">
        <v>248</v>
      </c>
      <c r="C132" s="11" t="s">
        <v>68</v>
      </c>
      <c r="D132" s="1" t="s">
        <v>219</v>
      </c>
      <c r="E132" s="2">
        <v>4730</v>
      </c>
      <c r="F132" s="6">
        <v>0.55000000000000004</v>
      </c>
      <c r="G132" s="2">
        <f>(E132*55)/100</f>
        <v>2601.5</v>
      </c>
      <c r="H132" s="25">
        <v>4623</v>
      </c>
      <c r="I132" s="25">
        <f t="shared" si="7"/>
        <v>2081.1999999999998</v>
      </c>
      <c r="J132" s="25">
        <v>371</v>
      </c>
      <c r="K132" s="25">
        <v>396</v>
      </c>
      <c r="L132" s="25">
        <v>301</v>
      </c>
      <c r="M132" s="25">
        <f t="shared" si="8"/>
        <v>25</v>
      </c>
      <c r="N132" s="48">
        <f t="shared" si="9"/>
        <v>0.19027484143763215</v>
      </c>
      <c r="O132" s="5">
        <f t="shared" si="10"/>
        <v>1685.1999999999998</v>
      </c>
      <c r="P132" s="20">
        <f t="shared" si="11"/>
        <v>8.3720930232558138E-2</v>
      </c>
      <c r="Q132" s="49">
        <f t="shared" si="12"/>
        <v>1.2012300595810111E-2</v>
      </c>
      <c r="R132" s="45">
        <f t="shared" si="13"/>
        <v>120.37142857142855</v>
      </c>
      <c r="S132" s="55" t="s">
        <v>268</v>
      </c>
    </row>
    <row r="133" spans="1:19" x14ac:dyDescent="0.25">
      <c r="A133" s="1">
        <v>129</v>
      </c>
      <c r="B133" s="11" t="s">
        <v>253</v>
      </c>
      <c r="C133" s="11" t="s">
        <v>103</v>
      </c>
      <c r="D133" s="1" t="s">
        <v>219</v>
      </c>
      <c r="E133" s="2">
        <v>4908</v>
      </c>
      <c r="F133" s="6">
        <v>0.55000000000000004</v>
      </c>
      <c r="G133" s="2">
        <f>(E133*55)/100</f>
        <v>2699.4</v>
      </c>
      <c r="H133" s="25">
        <v>3852</v>
      </c>
      <c r="I133" s="25">
        <f t="shared" ref="I133:I196" si="16">(G133*80)/100</f>
        <v>2159.52</v>
      </c>
      <c r="J133" s="25">
        <v>388</v>
      </c>
      <c r="K133" s="25">
        <v>407</v>
      </c>
      <c r="L133" s="25">
        <v>141</v>
      </c>
      <c r="M133" s="25">
        <f t="shared" ref="M133:M196" si="17">K133-J133</f>
        <v>19</v>
      </c>
      <c r="N133" s="48">
        <f t="shared" ref="N133:N196" si="18">K133/I133</f>
        <v>0.18846780766096169</v>
      </c>
      <c r="O133" s="5">
        <f t="shared" ref="O133:O196" si="19">I133-K133</f>
        <v>1752.52</v>
      </c>
      <c r="P133" s="20">
        <f t="shared" ref="P133:P196" si="20">K133/E133</f>
        <v>8.2925835370823139E-2</v>
      </c>
      <c r="Q133" s="49">
        <f t="shared" ref="Q133:Q196" si="21">M133/I133</f>
        <v>8.7982514632881387E-3</v>
      </c>
      <c r="R133" s="45">
        <f t="shared" si="13"/>
        <v>125.17999999999999</v>
      </c>
      <c r="S133" s="55" t="s">
        <v>268</v>
      </c>
    </row>
    <row r="134" spans="1:19" x14ac:dyDescent="0.25">
      <c r="A134" s="1">
        <v>130</v>
      </c>
      <c r="B134" s="11" t="s">
        <v>247</v>
      </c>
      <c r="C134" s="11" t="s">
        <v>182</v>
      </c>
      <c r="D134" s="1" t="s">
        <v>219</v>
      </c>
      <c r="E134" s="2">
        <v>3488</v>
      </c>
      <c r="F134" s="6">
        <v>0.55000000000000004</v>
      </c>
      <c r="G134" s="2">
        <f>(E134*55)/100</f>
        <v>1918.4</v>
      </c>
      <c r="H134" s="25">
        <v>3005</v>
      </c>
      <c r="I134" s="25">
        <f t="shared" si="16"/>
        <v>1534.72</v>
      </c>
      <c r="J134" s="25">
        <v>281</v>
      </c>
      <c r="K134" s="25">
        <v>288</v>
      </c>
      <c r="L134" s="25">
        <v>187</v>
      </c>
      <c r="M134" s="25">
        <f t="shared" si="17"/>
        <v>7</v>
      </c>
      <c r="N134" s="48">
        <f t="shared" si="18"/>
        <v>0.18765638031693077</v>
      </c>
      <c r="O134" s="5">
        <f t="shared" si="19"/>
        <v>1246.72</v>
      </c>
      <c r="P134" s="20">
        <f t="shared" si="20"/>
        <v>8.2568807339449546E-2</v>
      </c>
      <c r="Q134" s="49">
        <f t="shared" si="21"/>
        <v>4.5610925771476232E-3</v>
      </c>
      <c r="R134" s="45">
        <f t="shared" ref="R134:R197" si="22">O134/14</f>
        <v>89.051428571428573</v>
      </c>
      <c r="S134" s="55" t="s">
        <v>268</v>
      </c>
    </row>
    <row r="135" spans="1:19" x14ac:dyDescent="0.25">
      <c r="A135" s="1">
        <v>131</v>
      </c>
      <c r="B135" s="11" t="s">
        <v>241</v>
      </c>
      <c r="C135" s="11" t="s">
        <v>43</v>
      </c>
      <c r="D135" s="1" t="s">
        <v>219</v>
      </c>
      <c r="E135" s="2">
        <v>11193</v>
      </c>
      <c r="F135" s="6">
        <v>0.55000000000000004</v>
      </c>
      <c r="G135" s="2">
        <f>(E135*55)/100</f>
        <v>6156.15</v>
      </c>
      <c r="H135" s="25">
        <v>7342</v>
      </c>
      <c r="I135" s="25">
        <f t="shared" si="16"/>
        <v>4924.92</v>
      </c>
      <c r="J135" s="25">
        <v>889</v>
      </c>
      <c r="K135" s="25">
        <v>919</v>
      </c>
      <c r="L135" s="25">
        <v>664</v>
      </c>
      <c r="M135" s="25">
        <f t="shared" si="17"/>
        <v>30</v>
      </c>
      <c r="N135" s="48">
        <f t="shared" si="18"/>
        <v>0.18660201587030856</v>
      </c>
      <c r="O135" s="5">
        <f t="shared" si="19"/>
        <v>4005.92</v>
      </c>
      <c r="P135" s="20">
        <f t="shared" si="20"/>
        <v>8.2104886982935762E-2</v>
      </c>
      <c r="Q135" s="49">
        <f t="shared" si="21"/>
        <v>6.0914695061036524E-3</v>
      </c>
      <c r="R135" s="45">
        <f t="shared" si="22"/>
        <v>286.13714285714286</v>
      </c>
      <c r="S135" s="55" t="s">
        <v>268</v>
      </c>
    </row>
    <row r="136" spans="1:19" x14ac:dyDescent="0.25">
      <c r="A136" s="1">
        <v>132</v>
      </c>
      <c r="B136" s="11" t="s">
        <v>251</v>
      </c>
      <c r="C136" s="11" t="s">
        <v>140</v>
      </c>
      <c r="D136" s="1" t="s">
        <v>221</v>
      </c>
      <c r="E136" s="2">
        <v>9627</v>
      </c>
      <c r="F136" s="6">
        <v>0.45</v>
      </c>
      <c r="G136" s="2">
        <f>(E136*45)/100</f>
        <v>4332.1499999999996</v>
      </c>
      <c r="H136" s="25">
        <v>8232</v>
      </c>
      <c r="I136" s="25">
        <f t="shared" si="16"/>
        <v>3465.72</v>
      </c>
      <c r="J136" s="25">
        <v>626</v>
      </c>
      <c r="K136" s="25">
        <v>643</v>
      </c>
      <c r="L136" s="25">
        <v>423</v>
      </c>
      <c r="M136" s="25">
        <f t="shared" si="17"/>
        <v>17</v>
      </c>
      <c r="N136" s="48">
        <f t="shared" si="18"/>
        <v>0.18553143358378635</v>
      </c>
      <c r="O136" s="5">
        <f t="shared" si="19"/>
        <v>2822.72</v>
      </c>
      <c r="P136" s="20">
        <f t="shared" si="20"/>
        <v>6.6791316090163089E-2</v>
      </c>
      <c r="Q136" s="49">
        <f t="shared" si="21"/>
        <v>4.9051856468497173E-3</v>
      </c>
      <c r="R136" s="45">
        <f t="shared" si="22"/>
        <v>201.62285714285713</v>
      </c>
      <c r="S136" s="55" t="s">
        <v>268</v>
      </c>
    </row>
    <row r="137" spans="1:19" x14ac:dyDescent="0.25">
      <c r="A137" s="1">
        <v>133</v>
      </c>
      <c r="B137" s="11" t="s">
        <v>241</v>
      </c>
      <c r="C137" s="11" t="s">
        <v>30</v>
      </c>
      <c r="D137" s="1" t="s">
        <v>219</v>
      </c>
      <c r="E137" s="2">
        <v>15526</v>
      </c>
      <c r="F137" s="6">
        <v>0.55000000000000004</v>
      </c>
      <c r="G137" s="2">
        <f>(E137*55)/100</f>
        <v>8539.2999999999993</v>
      </c>
      <c r="H137" s="25">
        <v>9279</v>
      </c>
      <c r="I137" s="25">
        <f t="shared" si="16"/>
        <v>6831.44</v>
      </c>
      <c r="J137" s="25">
        <v>1220</v>
      </c>
      <c r="K137" s="25">
        <v>1263</v>
      </c>
      <c r="L137" s="25">
        <v>789</v>
      </c>
      <c r="M137" s="25">
        <f t="shared" si="17"/>
        <v>43</v>
      </c>
      <c r="N137" s="48">
        <f t="shared" si="18"/>
        <v>0.18488049371728363</v>
      </c>
      <c r="O137" s="5">
        <f t="shared" si="19"/>
        <v>5568.44</v>
      </c>
      <c r="P137" s="20">
        <f t="shared" si="20"/>
        <v>8.1347417235604791E-2</v>
      </c>
      <c r="Q137" s="49">
        <f t="shared" si="21"/>
        <v>6.294426943660488E-3</v>
      </c>
      <c r="R137" s="45">
        <f t="shared" si="22"/>
        <v>397.74571428571426</v>
      </c>
      <c r="S137" s="55" t="s">
        <v>268</v>
      </c>
    </row>
    <row r="138" spans="1:19" x14ac:dyDescent="0.25">
      <c r="A138" s="1">
        <v>134</v>
      </c>
      <c r="B138" s="11" t="s">
        <v>246</v>
      </c>
      <c r="C138" s="11" t="s">
        <v>133</v>
      </c>
      <c r="D138" s="1" t="s">
        <v>219</v>
      </c>
      <c r="E138" s="2">
        <v>4497</v>
      </c>
      <c r="F138" s="6">
        <v>0.55000000000000004</v>
      </c>
      <c r="G138" s="2">
        <f>(E138*55)/100</f>
        <v>2473.35</v>
      </c>
      <c r="H138" s="25">
        <v>3740</v>
      </c>
      <c r="I138" s="25">
        <f t="shared" si="16"/>
        <v>1978.68</v>
      </c>
      <c r="J138" s="25">
        <v>362</v>
      </c>
      <c r="K138" s="25">
        <v>363</v>
      </c>
      <c r="L138" s="25">
        <v>153</v>
      </c>
      <c r="M138" s="25">
        <f t="shared" si="17"/>
        <v>1</v>
      </c>
      <c r="N138" s="48">
        <f t="shared" si="18"/>
        <v>0.18345563709139426</v>
      </c>
      <c r="O138" s="5">
        <f t="shared" si="19"/>
        <v>1615.68</v>
      </c>
      <c r="P138" s="20">
        <f t="shared" si="20"/>
        <v>8.0720480320213478E-2</v>
      </c>
      <c r="Q138" s="49">
        <f t="shared" si="21"/>
        <v>5.0538743000384096E-4</v>
      </c>
      <c r="R138" s="45">
        <f t="shared" si="22"/>
        <v>115.4057142857143</v>
      </c>
      <c r="S138" s="55" t="s">
        <v>268</v>
      </c>
    </row>
    <row r="139" spans="1:19" x14ac:dyDescent="0.25">
      <c r="A139" s="1">
        <v>135</v>
      </c>
      <c r="B139" s="11" t="s">
        <v>247</v>
      </c>
      <c r="C139" s="11" t="s">
        <v>183</v>
      </c>
      <c r="D139" s="1" t="s">
        <v>219</v>
      </c>
      <c r="E139" s="2">
        <v>13412</v>
      </c>
      <c r="F139" s="6">
        <v>0.55000000000000004</v>
      </c>
      <c r="G139" s="2">
        <f>(E139*55)/100</f>
        <v>7376.6</v>
      </c>
      <c r="H139" s="25">
        <v>9020</v>
      </c>
      <c r="I139" s="25">
        <f t="shared" si="16"/>
        <v>5901.28</v>
      </c>
      <c r="J139" s="25">
        <v>1030</v>
      </c>
      <c r="K139" s="25">
        <v>1082</v>
      </c>
      <c r="L139" s="25">
        <v>786</v>
      </c>
      <c r="M139" s="25">
        <f t="shared" si="17"/>
        <v>52</v>
      </c>
      <c r="N139" s="48">
        <f t="shared" si="18"/>
        <v>0.18335005286988587</v>
      </c>
      <c r="O139" s="5">
        <f t="shared" si="19"/>
        <v>4819.28</v>
      </c>
      <c r="P139" s="20">
        <f t="shared" si="20"/>
        <v>8.0674023262749778E-2</v>
      </c>
      <c r="Q139" s="49">
        <f t="shared" si="21"/>
        <v>8.8116476425453456E-3</v>
      </c>
      <c r="R139" s="45">
        <f t="shared" si="22"/>
        <v>344.2342857142857</v>
      </c>
      <c r="S139" s="55" t="s">
        <v>268</v>
      </c>
    </row>
    <row r="140" spans="1:19" x14ac:dyDescent="0.25">
      <c r="A140" s="1">
        <v>136</v>
      </c>
      <c r="B140" s="11" t="s">
        <v>243</v>
      </c>
      <c r="C140" s="11" t="s">
        <v>119</v>
      </c>
      <c r="D140" s="1" t="s">
        <v>221</v>
      </c>
      <c r="E140" s="2">
        <v>4610</v>
      </c>
      <c r="F140" s="6">
        <v>0.45</v>
      </c>
      <c r="G140" s="2">
        <f>(E140*45)/100</f>
        <v>2074.5</v>
      </c>
      <c r="H140" s="25">
        <v>4256</v>
      </c>
      <c r="I140" s="25">
        <f t="shared" si="16"/>
        <v>1659.6</v>
      </c>
      <c r="J140" s="25">
        <v>292</v>
      </c>
      <c r="K140" s="25">
        <v>304</v>
      </c>
      <c r="L140" s="25">
        <v>236</v>
      </c>
      <c r="M140" s="25">
        <f t="shared" si="17"/>
        <v>12</v>
      </c>
      <c r="N140" s="48">
        <f t="shared" si="18"/>
        <v>0.18317666907688601</v>
      </c>
      <c r="O140" s="5">
        <f t="shared" si="19"/>
        <v>1355.6</v>
      </c>
      <c r="P140" s="20">
        <f t="shared" si="20"/>
        <v>6.5943600867678961E-2</v>
      </c>
      <c r="Q140" s="49">
        <f t="shared" si="21"/>
        <v>7.2306579898770793E-3</v>
      </c>
      <c r="R140" s="45">
        <f t="shared" si="22"/>
        <v>96.828571428571422</v>
      </c>
      <c r="S140" s="55" t="s">
        <v>268</v>
      </c>
    </row>
    <row r="141" spans="1:19" x14ac:dyDescent="0.25">
      <c r="A141" s="1">
        <v>137</v>
      </c>
      <c r="B141" s="11" t="s">
        <v>255</v>
      </c>
      <c r="C141" s="11" t="s">
        <v>191</v>
      </c>
      <c r="D141" s="1" t="s">
        <v>219</v>
      </c>
      <c r="E141" s="2">
        <v>3782</v>
      </c>
      <c r="F141" s="6">
        <v>0.55000000000000004</v>
      </c>
      <c r="G141" s="2">
        <f>(E141*55)/100</f>
        <v>2080.1</v>
      </c>
      <c r="H141" s="25">
        <v>2554</v>
      </c>
      <c r="I141" s="25">
        <f t="shared" si="16"/>
        <v>1664.08</v>
      </c>
      <c r="J141" s="25">
        <v>297</v>
      </c>
      <c r="K141" s="25">
        <v>303</v>
      </c>
      <c r="L141" s="25">
        <v>192</v>
      </c>
      <c r="M141" s="25">
        <f t="shared" si="17"/>
        <v>6</v>
      </c>
      <c r="N141" s="48">
        <f t="shared" si="18"/>
        <v>0.18208259218306813</v>
      </c>
      <c r="O141" s="5">
        <f t="shared" si="19"/>
        <v>1361.08</v>
      </c>
      <c r="P141" s="20">
        <f t="shared" si="20"/>
        <v>8.0116340560549976E-2</v>
      </c>
      <c r="Q141" s="49">
        <f t="shared" si="21"/>
        <v>3.6055958848132301E-3</v>
      </c>
      <c r="R141" s="45">
        <f t="shared" si="22"/>
        <v>97.22</v>
      </c>
      <c r="S141" s="55" t="s">
        <v>268</v>
      </c>
    </row>
    <row r="142" spans="1:19" x14ac:dyDescent="0.25">
      <c r="A142" s="1">
        <v>138</v>
      </c>
      <c r="B142" s="11" t="s">
        <v>249</v>
      </c>
      <c r="C142" s="11" t="s">
        <v>1</v>
      </c>
      <c r="D142" s="1" t="s">
        <v>220</v>
      </c>
      <c r="E142" s="2">
        <v>2698</v>
      </c>
      <c r="F142" s="6">
        <v>0.35</v>
      </c>
      <c r="G142" s="2">
        <f>(E142*35)/100</f>
        <v>944.3</v>
      </c>
      <c r="H142" s="25">
        <v>2591</v>
      </c>
      <c r="I142" s="25">
        <f t="shared" si="16"/>
        <v>755.44</v>
      </c>
      <c r="J142" s="25">
        <v>135</v>
      </c>
      <c r="K142" s="25">
        <v>135</v>
      </c>
      <c r="L142" s="25">
        <v>106</v>
      </c>
      <c r="M142" s="25">
        <f t="shared" si="17"/>
        <v>0</v>
      </c>
      <c r="N142" s="48">
        <f t="shared" si="18"/>
        <v>0.17870380175791589</v>
      </c>
      <c r="O142" s="5">
        <f t="shared" si="19"/>
        <v>620.44000000000005</v>
      </c>
      <c r="P142" s="20">
        <f t="shared" si="20"/>
        <v>5.0037064492216454E-2</v>
      </c>
      <c r="Q142" s="49">
        <f t="shared" si="21"/>
        <v>0</v>
      </c>
      <c r="R142" s="45">
        <f t="shared" si="22"/>
        <v>44.317142857142862</v>
      </c>
      <c r="S142" s="55" t="s">
        <v>268</v>
      </c>
    </row>
    <row r="143" spans="1:19" x14ac:dyDescent="0.25">
      <c r="A143" s="1">
        <v>139</v>
      </c>
      <c r="B143" s="11" t="s">
        <v>244</v>
      </c>
      <c r="C143" s="11" t="s">
        <v>17</v>
      </c>
      <c r="D143" s="1"/>
      <c r="E143" s="2">
        <v>5357</v>
      </c>
      <c r="F143" s="6">
        <v>0.7</v>
      </c>
      <c r="G143" s="2">
        <f>(E143*70)/100</f>
        <v>3749.9</v>
      </c>
      <c r="H143" s="25">
        <v>4098</v>
      </c>
      <c r="I143" s="25">
        <f t="shared" si="16"/>
        <v>2999.92</v>
      </c>
      <c r="J143" s="25">
        <v>524</v>
      </c>
      <c r="K143" s="25">
        <v>534</v>
      </c>
      <c r="L143" s="25">
        <v>381</v>
      </c>
      <c r="M143" s="25">
        <f t="shared" si="17"/>
        <v>10</v>
      </c>
      <c r="N143" s="48">
        <f t="shared" si="18"/>
        <v>0.17800474679324782</v>
      </c>
      <c r="O143" s="5">
        <f t="shared" si="19"/>
        <v>2465.92</v>
      </c>
      <c r="P143" s="20">
        <f t="shared" si="20"/>
        <v>9.9682658204218774E-2</v>
      </c>
      <c r="Q143" s="49">
        <f t="shared" si="21"/>
        <v>3.3334222245926556E-3</v>
      </c>
      <c r="R143" s="45">
        <f t="shared" si="22"/>
        <v>176.13714285714286</v>
      </c>
      <c r="S143" s="55" t="s">
        <v>268</v>
      </c>
    </row>
    <row r="144" spans="1:19" x14ac:dyDescent="0.25">
      <c r="A144" s="1">
        <v>140</v>
      </c>
      <c r="B144" s="11" t="s">
        <v>244</v>
      </c>
      <c r="C144" s="11" t="s">
        <v>69</v>
      </c>
      <c r="D144" s="1" t="s">
        <v>220</v>
      </c>
      <c r="E144" s="2">
        <v>3266</v>
      </c>
      <c r="F144" s="6">
        <v>0.35</v>
      </c>
      <c r="G144" s="2">
        <f>(E144*35)/100</f>
        <v>1143.0999999999999</v>
      </c>
      <c r="H144" s="25">
        <v>3117</v>
      </c>
      <c r="I144" s="25">
        <f t="shared" si="16"/>
        <v>914.48</v>
      </c>
      <c r="J144" s="25">
        <v>146</v>
      </c>
      <c r="K144" s="25">
        <v>162</v>
      </c>
      <c r="L144" s="25">
        <v>142</v>
      </c>
      <c r="M144" s="25">
        <f t="shared" si="17"/>
        <v>16</v>
      </c>
      <c r="N144" s="48">
        <f t="shared" si="18"/>
        <v>0.17714985565567318</v>
      </c>
      <c r="O144" s="5">
        <f t="shared" si="19"/>
        <v>752.48</v>
      </c>
      <c r="P144" s="20">
        <f t="shared" si="20"/>
        <v>4.9601959583588484E-2</v>
      </c>
      <c r="Q144" s="49">
        <f t="shared" si="21"/>
        <v>1.7496282040066487E-2</v>
      </c>
      <c r="R144" s="45">
        <f t="shared" si="22"/>
        <v>53.748571428571431</v>
      </c>
      <c r="S144" s="55" t="s">
        <v>268</v>
      </c>
    </row>
    <row r="145" spans="1:19" x14ac:dyDescent="0.25">
      <c r="A145" s="1">
        <v>141</v>
      </c>
      <c r="B145" s="11" t="s">
        <v>250</v>
      </c>
      <c r="C145" s="11" t="s">
        <v>200</v>
      </c>
      <c r="D145" s="1" t="s">
        <v>220</v>
      </c>
      <c r="E145" s="2">
        <v>7102</v>
      </c>
      <c r="F145" s="6">
        <v>0.35</v>
      </c>
      <c r="G145" s="2">
        <f>(E145*35)/100</f>
        <v>2485.6999999999998</v>
      </c>
      <c r="H145" s="25">
        <v>6144</v>
      </c>
      <c r="I145" s="25">
        <f t="shared" si="16"/>
        <v>1988.56</v>
      </c>
      <c r="J145" s="25">
        <v>343</v>
      </c>
      <c r="K145" s="25">
        <v>349</v>
      </c>
      <c r="L145" s="25">
        <v>245</v>
      </c>
      <c r="M145" s="25">
        <f t="shared" si="17"/>
        <v>6</v>
      </c>
      <c r="N145" s="48">
        <f t="shared" si="18"/>
        <v>0.17550388220621957</v>
      </c>
      <c r="O145" s="5">
        <f t="shared" si="19"/>
        <v>1639.56</v>
      </c>
      <c r="P145" s="20">
        <f t="shared" si="20"/>
        <v>4.9141087017741482E-2</v>
      </c>
      <c r="Q145" s="49">
        <f t="shared" si="21"/>
        <v>3.0172587198777005E-3</v>
      </c>
      <c r="R145" s="45">
        <f t="shared" si="22"/>
        <v>117.11142857142856</v>
      </c>
      <c r="S145" s="55" t="s">
        <v>268</v>
      </c>
    </row>
    <row r="146" spans="1:19" x14ac:dyDescent="0.25">
      <c r="A146" s="1">
        <v>142</v>
      </c>
      <c r="B146" s="11" t="s">
        <v>253</v>
      </c>
      <c r="C146" s="11" t="s">
        <v>33</v>
      </c>
      <c r="D146" s="1"/>
      <c r="E146" s="2">
        <v>12967</v>
      </c>
      <c r="F146" s="6">
        <v>0.7</v>
      </c>
      <c r="G146" s="2">
        <f>(E146*70)/100</f>
        <v>9076.9</v>
      </c>
      <c r="H146" s="25">
        <v>9970</v>
      </c>
      <c r="I146" s="25">
        <f t="shared" si="16"/>
        <v>7261.52</v>
      </c>
      <c r="J146" s="25">
        <v>1193</v>
      </c>
      <c r="K146" s="25">
        <v>1268</v>
      </c>
      <c r="L146" s="25">
        <v>609</v>
      </c>
      <c r="M146" s="25">
        <f t="shared" si="17"/>
        <v>75</v>
      </c>
      <c r="N146" s="48">
        <f t="shared" si="18"/>
        <v>0.17461908801463052</v>
      </c>
      <c r="O146" s="5">
        <f t="shared" si="19"/>
        <v>5993.52</v>
      </c>
      <c r="P146" s="20">
        <f t="shared" si="20"/>
        <v>9.7786689288193104E-2</v>
      </c>
      <c r="Q146" s="49">
        <f t="shared" si="21"/>
        <v>1.0328416089193446E-2</v>
      </c>
      <c r="R146" s="45">
        <f t="shared" si="22"/>
        <v>428.10857142857145</v>
      </c>
      <c r="S146" s="55" t="s">
        <v>268</v>
      </c>
    </row>
    <row r="147" spans="1:19" x14ac:dyDescent="0.25">
      <c r="A147" s="1">
        <v>143</v>
      </c>
      <c r="B147" s="11" t="s">
        <v>249</v>
      </c>
      <c r="C147" s="11" t="s">
        <v>5</v>
      </c>
      <c r="D147" s="1" t="s">
        <v>220</v>
      </c>
      <c r="E147" s="2">
        <v>2294</v>
      </c>
      <c r="F147" s="6">
        <v>0.35</v>
      </c>
      <c r="G147" s="2">
        <f>(E147*35)/100</f>
        <v>802.9</v>
      </c>
      <c r="H147" s="25">
        <v>2066</v>
      </c>
      <c r="I147" s="25">
        <f t="shared" si="16"/>
        <v>642.32000000000005</v>
      </c>
      <c r="J147" s="25">
        <v>110</v>
      </c>
      <c r="K147" s="25">
        <v>111</v>
      </c>
      <c r="L147" s="25">
        <v>80</v>
      </c>
      <c r="M147" s="25">
        <f t="shared" si="17"/>
        <v>1</v>
      </c>
      <c r="N147" s="48">
        <f t="shared" si="18"/>
        <v>0.17281105990783407</v>
      </c>
      <c r="O147" s="5">
        <f t="shared" si="19"/>
        <v>531.32000000000005</v>
      </c>
      <c r="P147" s="20">
        <f t="shared" si="20"/>
        <v>4.8387096774193547E-2</v>
      </c>
      <c r="Q147" s="49">
        <f t="shared" si="21"/>
        <v>1.5568563955660729E-3</v>
      </c>
      <c r="R147" s="45">
        <f t="shared" si="22"/>
        <v>37.951428571428572</v>
      </c>
      <c r="S147" s="55" t="s">
        <v>268</v>
      </c>
    </row>
    <row r="148" spans="1:19" x14ac:dyDescent="0.25">
      <c r="A148" s="1">
        <v>144</v>
      </c>
      <c r="B148" s="11" t="s">
        <v>254</v>
      </c>
      <c r="C148" s="11" t="s">
        <v>15</v>
      </c>
      <c r="D148" s="1"/>
      <c r="E148" s="2">
        <v>3742</v>
      </c>
      <c r="F148" s="6">
        <v>0.7</v>
      </c>
      <c r="G148" s="2">
        <f>(E148*70)/100</f>
        <v>2619.4</v>
      </c>
      <c r="H148" s="25">
        <v>2820</v>
      </c>
      <c r="I148" s="25">
        <f t="shared" si="16"/>
        <v>2095.52</v>
      </c>
      <c r="J148" s="25">
        <v>351</v>
      </c>
      <c r="K148" s="25">
        <v>359</v>
      </c>
      <c r="L148" s="25">
        <v>245</v>
      </c>
      <c r="M148" s="25">
        <f t="shared" si="17"/>
        <v>8</v>
      </c>
      <c r="N148" s="48">
        <f t="shared" si="18"/>
        <v>0.17131785905169122</v>
      </c>
      <c r="O148" s="5">
        <f t="shared" si="19"/>
        <v>1736.52</v>
      </c>
      <c r="P148" s="20">
        <f t="shared" si="20"/>
        <v>9.5938001068947093E-2</v>
      </c>
      <c r="Q148" s="49">
        <f t="shared" si="21"/>
        <v>3.8176681682828128E-3</v>
      </c>
      <c r="R148" s="45">
        <f t="shared" si="22"/>
        <v>124.03714285714285</v>
      </c>
      <c r="S148" s="55" t="s">
        <v>268</v>
      </c>
    </row>
    <row r="149" spans="1:19" x14ac:dyDescent="0.25">
      <c r="A149" s="1">
        <v>145</v>
      </c>
      <c r="B149" s="11" t="s">
        <v>241</v>
      </c>
      <c r="C149" s="11" t="s">
        <v>47</v>
      </c>
      <c r="D149" s="1"/>
      <c r="E149" s="2">
        <v>8409</v>
      </c>
      <c r="F149" s="6">
        <v>0.7</v>
      </c>
      <c r="G149" s="2">
        <f>(E149*70)/100</f>
        <v>5886.3</v>
      </c>
      <c r="H149" s="25">
        <v>5023</v>
      </c>
      <c r="I149" s="25">
        <f t="shared" si="16"/>
        <v>4709.04</v>
      </c>
      <c r="J149" s="25">
        <v>782</v>
      </c>
      <c r="K149" s="25">
        <v>806</v>
      </c>
      <c r="L149" s="25">
        <v>589</v>
      </c>
      <c r="M149" s="25">
        <f t="shared" si="17"/>
        <v>24</v>
      </c>
      <c r="N149" s="48">
        <f t="shared" si="18"/>
        <v>0.17116015153831779</v>
      </c>
      <c r="O149" s="5">
        <f t="shared" si="19"/>
        <v>3903.04</v>
      </c>
      <c r="P149" s="20">
        <f t="shared" si="20"/>
        <v>9.5849684861457965E-2</v>
      </c>
      <c r="Q149" s="49">
        <f t="shared" si="21"/>
        <v>5.0965801946893634E-3</v>
      </c>
      <c r="R149" s="45">
        <f t="shared" si="22"/>
        <v>278.7885714285714</v>
      </c>
      <c r="S149" s="55" t="s">
        <v>268</v>
      </c>
    </row>
    <row r="150" spans="1:19" x14ac:dyDescent="0.25">
      <c r="A150" s="1">
        <v>146</v>
      </c>
      <c r="B150" s="11" t="s">
        <v>251</v>
      </c>
      <c r="C150" s="11" t="s">
        <v>138</v>
      </c>
      <c r="D150" s="1" t="s">
        <v>219</v>
      </c>
      <c r="E150" s="2">
        <v>9329</v>
      </c>
      <c r="F150" s="6">
        <v>0.55000000000000004</v>
      </c>
      <c r="G150" s="2">
        <f t="shared" ref="G150:G162" si="23">(E150*55)/100</f>
        <v>5130.95</v>
      </c>
      <c r="H150" s="25">
        <v>9925</v>
      </c>
      <c r="I150" s="25">
        <f t="shared" si="16"/>
        <v>4104.76</v>
      </c>
      <c r="J150" s="25">
        <v>688</v>
      </c>
      <c r="K150" s="25">
        <v>694</v>
      </c>
      <c r="L150" s="25">
        <v>523</v>
      </c>
      <c r="M150" s="25">
        <f t="shared" si="17"/>
        <v>6</v>
      </c>
      <c r="N150" s="48">
        <f t="shared" si="18"/>
        <v>0.16907200420974672</v>
      </c>
      <c r="O150" s="5">
        <f t="shared" si="19"/>
        <v>3410.76</v>
      </c>
      <c r="P150" s="20">
        <f t="shared" si="20"/>
        <v>7.439168185228856E-2</v>
      </c>
      <c r="Q150" s="49">
        <f t="shared" si="21"/>
        <v>1.4617176156462254E-3</v>
      </c>
      <c r="R150" s="45">
        <f t="shared" si="22"/>
        <v>243.62571428571431</v>
      </c>
      <c r="S150" s="55" t="s">
        <v>268</v>
      </c>
    </row>
    <row r="151" spans="1:19" x14ac:dyDescent="0.25">
      <c r="A151" s="1">
        <v>147</v>
      </c>
      <c r="B151" s="11" t="s">
        <v>240</v>
      </c>
      <c r="C151" s="11" t="s">
        <v>10</v>
      </c>
      <c r="D151" s="1" t="s">
        <v>219</v>
      </c>
      <c r="E151" s="2">
        <v>5837</v>
      </c>
      <c r="F151" s="6">
        <v>0.55000000000000004</v>
      </c>
      <c r="G151" s="2">
        <f t="shared" si="23"/>
        <v>3210.35</v>
      </c>
      <c r="H151" s="25">
        <v>4017</v>
      </c>
      <c r="I151" s="25">
        <f t="shared" si="16"/>
        <v>2568.2800000000002</v>
      </c>
      <c r="J151" s="25">
        <v>421</v>
      </c>
      <c r="K151" s="25">
        <v>434</v>
      </c>
      <c r="L151" s="25">
        <v>298</v>
      </c>
      <c r="M151" s="25">
        <f t="shared" si="17"/>
        <v>13</v>
      </c>
      <c r="N151" s="48">
        <f t="shared" si="18"/>
        <v>0.1689846901428193</v>
      </c>
      <c r="O151" s="5">
        <f t="shared" si="19"/>
        <v>2134.2800000000002</v>
      </c>
      <c r="P151" s="20">
        <f t="shared" si="20"/>
        <v>7.4353263662840494E-2</v>
      </c>
      <c r="Q151" s="49">
        <f t="shared" si="21"/>
        <v>5.0617533913747716E-3</v>
      </c>
      <c r="R151" s="45">
        <f t="shared" si="22"/>
        <v>152.44857142857146</v>
      </c>
      <c r="S151" s="55" t="s">
        <v>268</v>
      </c>
    </row>
    <row r="152" spans="1:19" x14ac:dyDescent="0.25">
      <c r="A152" s="1">
        <v>148</v>
      </c>
      <c r="B152" s="11" t="s">
        <v>248</v>
      </c>
      <c r="C152" s="11" t="s">
        <v>54</v>
      </c>
      <c r="D152" s="1" t="s">
        <v>219</v>
      </c>
      <c r="E152" s="2">
        <v>4629</v>
      </c>
      <c r="F152" s="6">
        <v>0.55000000000000004</v>
      </c>
      <c r="G152" s="2">
        <f t="shared" si="23"/>
        <v>2545.9499999999998</v>
      </c>
      <c r="H152" s="25">
        <v>3759</v>
      </c>
      <c r="I152" s="25">
        <f t="shared" si="16"/>
        <v>2036.76</v>
      </c>
      <c r="J152" s="25">
        <v>333</v>
      </c>
      <c r="K152" s="25">
        <v>343</v>
      </c>
      <c r="L152" s="25">
        <v>258</v>
      </c>
      <c r="M152" s="25">
        <f t="shared" si="17"/>
        <v>10</v>
      </c>
      <c r="N152" s="48">
        <f t="shared" si="18"/>
        <v>0.16840472122390462</v>
      </c>
      <c r="O152" s="5">
        <f t="shared" si="19"/>
        <v>1693.76</v>
      </c>
      <c r="P152" s="20">
        <f t="shared" si="20"/>
        <v>7.4098077338518045E-2</v>
      </c>
      <c r="Q152" s="49">
        <f t="shared" si="21"/>
        <v>4.9097586362654416E-3</v>
      </c>
      <c r="R152" s="45">
        <f t="shared" si="22"/>
        <v>120.98285714285714</v>
      </c>
      <c r="S152" s="55" t="s">
        <v>268</v>
      </c>
    </row>
    <row r="153" spans="1:19" x14ac:dyDescent="0.25">
      <c r="A153" s="1">
        <v>149</v>
      </c>
      <c r="B153" s="11" t="s">
        <v>240</v>
      </c>
      <c r="C153" s="11" t="s">
        <v>160</v>
      </c>
      <c r="D153" s="1" t="s">
        <v>219</v>
      </c>
      <c r="E153" s="2">
        <v>10592</v>
      </c>
      <c r="F153" s="6">
        <v>0.55000000000000004</v>
      </c>
      <c r="G153" s="2">
        <f t="shared" si="23"/>
        <v>5825.6</v>
      </c>
      <c r="H153" s="25">
        <v>7789</v>
      </c>
      <c r="I153" s="25">
        <f t="shared" si="16"/>
        <v>4660.4799999999996</v>
      </c>
      <c r="J153" s="25">
        <v>725</v>
      </c>
      <c r="K153" s="25">
        <v>781</v>
      </c>
      <c r="L153" s="25">
        <v>431</v>
      </c>
      <c r="M153" s="25">
        <f t="shared" si="17"/>
        <v>56</v>
      </c>
      <c r="N153" s="48">
        <f t="shared" si="18"/>
        <v>0.16757930513595168</v>
      </c>
      <c r="O153" s="5">
        <f t="shared" si="19"/>
        <v>3879.4799999999996</v>
      </c>
      <c r="P153" s="20">
        <f t="shared" si="20"/>
        <v>7.3734894259818731E-2</v>
      </c>
      <c r="Q153" s="49">
        <f t="shared" si="21"/>
        <v>1.2015929689645703E-2</v>
      </c>
      <c r="R153" s="45">
        <f t="shared" si="22"/>
        <v>277.10571428571427</v>
      </c>
      <c r="S153" s="55" t="s">
        <v>268</v>
      </c>
    </row>
    <row r="154" spans="1:19" x14ac:dyDescent="0.25">
      <c r="A154" s="1">
        <v>150</v>
      </c>
      <c r="B154" s="11" t="s">
        <v>240</v>
      </c>
      <c r="C154" s="11" t="s">
        <v>228</v>
      </c>
      <c r="D154" s="1" t="s">
        <v>219</v>
      </c>
      <c r="E154" s="2">
        <v>3312</v>
      </c>
      <c r="F154" s="6">
        <v>0.55000000000000004</v>
      </c>
      <c r="G154" s="2">
        <f t="shared" si="23"/>
        <v>1821.6</v>
      </c>
      <c r="H154" s="25">
        <v>2012</v>
      </c>
      <c r="I154" s="25">
        <f t="shared" si="16"/>
        <v>1457.28</v>
      </c>
      <c r="J154" s="25">
        <v>237</v>
      </c>
      <c r="K154" s="25">
        <v>242</v>
      </c>
      <c r="L154" s="25">
        <v>188</v>
      </c>
      <c r="M154" s="25">
        <f t="shared" si="17"/>
        <v>5</v>
      </c>
      <c r="N154" s="48">
        <f t="shared" si="18"/>
        <v>0.16606280193236717</v>
      </c>
      <c r="O154" s="5">
        <f t="shared" si="19"/>
        <v>1215.28</v>
      </c>
      <c r="P154" s="20">
        <f t="shared" si="20"/>
        <v>7.3067632850241551E-2</v>
      </c>
      <c r="Q154" s="49">
        <f t="shared" si="21"/>
        <v>3.4310496267018005E-3</v>
      </c>
      <c r="R154" s="45">
        <f t="shared" si="22"/>
        <v>86.805714285714288</v>
      </c>
      <c r="S154" s="55" t="s">
        <v>268</v>
      </c>
    </row>
    <row r="155" spans="1:19" x14ac:dyDescent="0.25">
      <c r="A155" s="1">
        <v>151</v>
      </c>
      <c r="B155" s="11" t="s">
        <v>245</v>
      </c>
      <c r="C155" s="11" t="s">
        <v>155</v>
      </c>
      <c r="D155" s="1" t="s">
        <v>219</v>
      </c>
      <c r="E155" s="2">
        <v>8537</v>
      </c>
      <c r="F155" s="6">
        <v>0.55000000000000004</v>
      </c>
      <c r="G155" s="2">
        <f t="shared" si="23"/>
        <v>4695.3500000000004</v>
      </c>
      <c r="H155" s="25">
        <v>7761</v>
      </c>
      <c r="I155" s="25">
        <f t="shared" si="16"/>
        <v>3756.28</v>
      </c>
      <c r="J155" s="25">
        <v>593</v>
      </c>
      <c r="K155" s="25">
        <v>617</v>
      </c>
      <c r="L155" s="25">
        <v>436</v>
      </c>
      <c r="M155" s="25">
        <f t="shared" si="17"/>
        <v>24</v>
      </c>
      <c r="N155" s="48">
        <f t="shared" si="18"/>
        <v>0.16425825550810907</v>
      </c>
      <c r="O155" s="5">
        <f t="shared" si="19"/>
        <v>3139.28</v>
      </c>
      <c r="P155" s="20">
        <f t="shared" si="20"/>
        <v>7.2273632423568004E-2</v>
      </c>
      <c r="Q155" s="49">
        <f t="shared" si="21"/>
        <v>6.3893000521792831E-3</v>
      </c>
      <c r="R155" s="45">
        <f t="shared" si="22"/>
        <v>224.23428571428573</v>
      </c>
      <c r="S155" s="55" t="s">
        <v>268</v>
      </c>
    </row>
    <row r="156" spans="1:19" x14ac:dyDescent="0.25">
      <c r="A156" s="1">
        <v>152</v>
      </c>
      <c r="B156" s="11" t="s">
        <v>246</v>
      </c>
      <c r="C156" s="11" t="s">
        <v>136</v>
      </c>
      <c r="D156" s="1" t="s">
        <v>219</v>
      </c>
      <c r="E156" s="2">
        <v>5538</v>
      </c>
      <c r="F156" s="6">
        <v>0.55000000000000004</v>
      </c>
      <c r="G156" s="2">
        <f t="shared" si="23"/>
        <v>3045.9</v>
      </c>
      <c r="H156" s="25">
        <v>4418</v>
      </c>
      <c r="I156" s="25">
        <f t="shared" si="16"/>
        <v>2436.7199999999998</v>
      </c>
      <c r="J156" s="25">
        <v>387</v>
      </c>
      <c r="K156" s="25">
        <v>398</v>
      </c>
      <c r="L156" s="25">
        <v>243</v>
      </c>
      <c r="M156" s="25">
        <f t="shared" si="17"/>
        <v>11</v>
      </c>
      <c r="N156" s="48">
        <f t="shared" si="18"/>
        <v>0.16333431826389574</v>
      </c>
      <c r="O156" s="5">
        <f t="shared" si="19"/>
        <v>2038.7199999999998</v>
      </c>
      <c r="P156" s="20">
        <f t="shared" si="20"/>
        <v>7.1867100036114115E-2</v>
      </c>
      <c r="Q156" s="49">
        <f t="shared" si="21"/>
        <v>4.5142650776453597E-3</v>
      </c>
      <c r="R156" s="45">
        <f t="shared" si="22"/>
        <v>145.62285714285713</v>
      </c>
      <c r="S156" s="55" t="s">
        <v>268</v>
      </c>
    </row>
    <row r="157" spans="1:19" x14ac:dyDescent="0.25">
      <c r="A157" s="1">
        <v>153</v>
      </c>
      <c r="B157" s="11" t="s">
        <v>240</v>
      </c>
      <c r="C157" s="11" t="s">
        <v>18</v>
      </c>
      <c r="D157" s="1" t="s">
        <v>219</v>
      </c>
      <c r="E157" s="2">
        <v>7086</v>
      </c>
      <c r="F157" s="6">
        <v>0.55000000000000004</v>
      </c>
      <c r="G157" s="2">
        <f t="shared" si="23"/>
        <v>3897.3</v>
      </c>
      <c r="H157" s="25">
        <v>5122</v>
      </c>
      <c r="I157" s="25">
        <f t="shared" si="16"/>
        <v>3117.84</v>
      </c>
      <c r="J157" s="25">
        <v>494</v>
      </c>
      <c r="K157" s="25">
        <v>508</v>
      </c>
      <c r="L157" s="25">
        <v>299</v>
      </c>
      <c r="M157" s="25">
        <f t="shared" si="17"/>
        <v>14</v>
      </c>
      <c r="N157" s="48">
        <f t="shared" si="18"/>
        <v>0.1629333128063018</v>
      </c>
      <c r="O157" s="5">
        <f t="shared" si="19"/>
        <v>2609.84</v>
      </c>
      <c r="P157" s="20">
        <f t="shared" si="20"/>
        <v>7.1690657634772795E-2</v>
      </c>
      <c r="Q157" s="49">
        <f t="shared" si="21"/>
        <v>4.4902881482051672E-3</v>
      </c>
      <c r="R157" s="45">
        <f t="shared" si="22"/>
        <v>186.41714285714286</v>
      </c>
      <c r="S157" s="55" t="s">
        <v>268</v>
      </c>
    </row>
    <row r="158" spans="1:19" x14ac:dyDescent="0.25">
      <c r="A158" s="1">
        <v>154</v>
      </c>
      <c r="B158" s="11" t="s">
        <v>240</v>
      </c>
      <c r="C158" s="11" t="s">
        <v>34</v>
      </c>
      <c r="D158" s="1" t="s">
        <v>219</v>
      </c>
      <c r="E158" s="2">
        <v>5257</v>
      </c>
      <c r="F158" s="6">
        <v>0.55000000000000004</v>
      </c>
      <c r="G158" s="2">
        <f t="shared" si="23"/>
        <v>2891.35</v>
      </c>
      <c r="H158" s="25">
        <v>3884</v>
      </c>
      <c r="I158" s="25">
        <f t="shared" si="16"/>
        <v>2313.08</v>
      </c>
      <c r="J158" s="25">
        <v>366</v>
      </c>
      <c r="K158" s="25">
        <v>376</v>
      </c>
      <c r="L158" s="25">
        <v>305</v>
      </c>
      <c r="M158" s="25">
        <f t="shared" si="17"/>
        <v>10</v>
      </c>
      <c r="N158" s="48">
        <f t="shared" si="18"/>
        <v>0.16255382433811197</v>
      </c>
      <c r="O158" s="5">
        <f t="shared" si="19"/>
        <v>1937.08</v>
      </c>
      <c r="P158" s="20">
        <f t="shared" si="20"/>
        <v>7.1523682708769257E-2</v>
      </c>
      <c r="Q158" s="49">
        <f t="shared" si="21"/>
        <v>4.3232400089923398E-3</v>
      </c>
      <c r="R158" s="45">
        <f t="shared" si="22"/>
        <v>138.36285714285714</v>
      </c>
      <c r="S158" s="55" t="s">
        <v>268</v>
      </c>
    </row>
    <row r="159" spans="1:19" x14ac:dyDescent="0.25">
      <c r="A159" s="1">
        <v>155</v>
      </c>
      <c r="B159" s="11" t="s">
        <v>245</v>
      </c>
      <c r="C159" s="11" t="s">
        <v>152</v>
      </c>
      <c r="D159" s="1" t="s">
        <v>219</v>
      </c>
      <c r="E159" s="2">
        <v>8877</v>
      </c>
      <c r="F159" s="6">
        <v>0.55000000000000004</v>
      </c>
      <c r="G159" s="2">
        <f t="shared" si="23"/>
        <v>4882.3500000000004</v>
      </c>
      <c r="H159" s="25">
        <v>5017</v>
      </c>
      <c r="I159" s="25">
        <f t="shared" si="16"/>
        <v>3905.88</v>
      </c>
      <c r="J159" s="25">
        <v>606</v>
      </c>
      <c r="K159" s="25">
        <v>627</v>
      </c>
      <c r="L159" s="25">
        <v>460</v>
      </c>
      <c r="M159" s="25">
        <f t="shared" si="17"/>
        <v>21</v>
      </c>
      <c r="N159" s="48">
        <f t="shared" si="18"/>
        <v>0.16052720513687055</v>
      </c>
      <c r="O159" s="5">
        <f t="shared" si="19"/>
        <v>3278.88</v>
      </c>
      <c r="P159" s="20">
        <f t="shared" si="20"/>
        <v>7.0631970260223054E-2</v>
      </c>
      <c r="Q159" s="49">
        <f t="shared" si="21"/>
        <v>5.3765092629573874E-3</v>
      </c>
      <c r="R159" s="45">
        <f t="shared" si="22"/>
        <v>234.20571428571429</v>
      </c>
      <c r="S159" s="55" t="s">
        <v>268</v>
      </c>
    </row>
    <row r="160" spans="1:19" x14ac:dyDescent="0.25">
      <c r="A160" s="1">
        <v>156</v>
      </c>
      <c r="B160" s="11" t="s">
        <v>241</v>
      </c>
      <c r="C160" s="11" t="s">
        <v>50</v>
      </c>
      <c r="D160" s="1" t="s">
        <v>219</v>
      </c>
      <c r="E160" s="2">
        <v>13356</v>
      </c>
      <c r="F160" s="6">
        <v>0.55000000000000004</v>
      </c>
      <c r="G160" s="2">
        <f t="shared" si="23"/>
        <v>7345.8</v>
      </c>
      <c r="H160" s="25">
        <v>10505</v>
      </c>
      <c r="I160" s="25">
        <f t="shared" si="16"/>
        <v>5876.64</v>
      </c>
      <c r="J160" s="25">
        <v>898</v>
      </c>
      <c r="K160" s="25">
        <v>939</v>
      </c>
      <c r="L160" s="25">
        <v>652</v>
      </c>
      <c r="M160" s="25">
        <f t="shared" si="17"/>
        <v>41</v>
      </c>
      <c r="N160" s="48">
        <f t="shared" si="18"/>
        <v>0.15978518337008901</v>
      </c>
      <c r="O160" s="5">
        <f t="shared" si="19"/>
        <v>4937.6400000000003</v>
      </c>
      <c r="P160" s="20">
        <f t="shared" si="20"/>
        <v>7.0305480682839178E-2</v>
      </c>
      <c r="Q160" s="49">
        <f t="shared" si="21"/>
        <v>6.9767758447003723E-3</v>
      </c>
      <c r="R160" s="45">
        <f t="shared" si="22"/>
        <v>352.68857142857144</v>
      </c>
      <c r="S160" s="55" t="s">
        <v>268</v>
      </c>
    </row>
    <row r="161" spans="1:19" x14ac:dyDescent="0.25">
      <c r="A161" s="1">
        <v>157</v>
      </c>
      <c r="B161" s="11" t="s">
        <v>255</v>
      </c>
      <c r="C161" s="11" t="s">
        <v>188</v>
      </c>
      <c r="D161" s="1" t="s">
        <v>219</v>
      </c>
      <c r="E161" s="2">
        <v>4857</v>
      </c>
      <c r="F161" s="6">
        <v>0.55000000000000004</v>
      </c>
      <c r="G161" s="2">
        <f t="shared" si="23"/>
        <v>2671.35</v>
      </c>
      <c r="H161" s="25">
        <v>3058</v>
      </c>
      <c r="I161" s="25">
        <f t="shared" si="16"/>
        <v>2137.08</v>
      </c>
      <c r="J161" s="25">
        <v>328</v>
      </c>
      <c r="K161" s="25">
        <v>338</v>
      </c>
      <c r="L161" s="25">
        <v>239</v>
      </c>
      <c r="M161" s="25">
        <f t="shared" si="17"/>
        <v>10</v>
      </c>
      <c r="N161" s="48">
        <f t="shared" si="18"/>
        <v>0.15815973197072641</v>
      </c>
      <c r="O161" s="5">
        <f t="shared" si="19"/>
        <v>1799.08</v>
      </c>
      <c r="P161" s="20">
        <f t="shared" si="20"/>
        <v>6.9590282067119619E-2</v>
      </c>
      <c r="Q161" s="49">
        <f t="shared" si="21"/>
        <v>4.6792820109682375E-3</v>
      </c>
      <c r="R161" s="45">
        <f t="shared" si="22"/>
        <v>128.50571428571428</v>
      </c>
      <c r="S161" s="55" t="s">
        <v>268</v>
      </c>
    </row>
    <row r="162" spans="1:19" x14ac:dyDescent="0.25">
      <c r="A162" s="1">
        <v>158</v>
      </c>
      <c r="B162" s="11" t="s">
        <v>241</v>
      </c>
      <c r="C162" s="11" t="s">
        <v>65</v>
      </c>
      <c r="D162" s="1" t="s">
        <v>219</v>
      </c>
      <c r="E162" s="2">
        <v>7470</v>
      </c>
      <c r="F162" s="6">
        <v>0.55000000000000004</v>
      </c>
      <c r="G162" s="2">
        <f t="shared" si="23"/>
        <v>4108.5</v>
      </c>
      <c r="H162" s="25">
        <v>4820</v>
      </c>
      <c r="I162" s="25">
        <f t="shared" si="16"/>
        <v>3286.8</v>
      </c>
      <c r="J162" s="25">
        <v>496</v>
      </c>
      <c r="K162" s="25">
        <v>516</v>
      </c>
      <c r="L162" s="25">
        <v>372</v>
      </c>
      <c r="M162" s="25">
        <f t="shared" si="17"/>
        <v>20</v>
      </c>
      <c r="N162" s="48">
        <f t="shared" si="18"/>
        <v>0.15699160277473528</v>
      </c>
      <c r="O162" s="5">
        <f t="shared" si="19"/>
        <v>2770.8</v>
      </c>
      <c r="P162" s="20">
        <f t="shared" si="20"/>
        <v>6.9076305220883538E-2</v>
      </c>
      <c r="Q162" s="49">
        <f t="shared" si="21"/>
        <v>6.0849458439819881E-3</v>
      </c>
      <c r="R162" s="45">
        <f t="shared" si="22"/>
        <v>197.91428571428574</v>
      </c>
      <c r="S162" s="55" t="s">
        <v>268</v>
      </c>
    </row>
    <row r="163" spans="1:19" x14ac:dyDescent="0.25">
      <c r="A163" s="1">
        <v>159</v>
      </c>
      <c r="B163" s="11" t="s">
        <v>248</v>
      </c>
      <c r="C163" s="11" t="s">
        <v>39</v>
      </c>
      <c r="D163" s="1" t="s">
        <v>221</v>
      </c>
      <c r="E163" s="2">
        <v>4894</v>
      </c>
      <c r="F163" s="6">
        <v>0.45</v>
      </c>
      <c r="G163" s="2">
        <f>(E163*45)/100</f>
        <v>2202.3000000000002</v>
      </c>
      <c r="H163" s="25">
        <v>4386</v>
      </c>
      <c r="I163" s="25">
        <f t="shared" si="16"/>
        <v>1761.84</v>
      </c>
      <c r="J163" s="25">
        <v>270</v>
      </c>
      <c r="K163" s="25">
        <v>275</v>
      </c>
      <c r="L163" s="25">
        <v>199</v>
      </c>
      <c r="M163" s="25">
        <f t="shared" si="17"/>
        <v>5</v>
      </c>
      <c r="N163" s="48">
        <f t="shared" si="18"/>
        <v>0.15608681832629526</v>
      </c>
      <c r="O163" s="5">
        <f t="shared" si="19"/>
        <v>1486.84</v>
      </c>
      <c r="P163" s="20">
        <f t="shared" si="20"/>
        <v>5.6191254597466288E-2</v>
      </c>
      <c r="Q163" s="49">
        <f t="shared" si="21"/>
        <v>2.8379421513871862E-3</v>
      </c>
      <c r="R163" s="45">
        <f t="shared" si="22"/>
        <v>106.20285714285714</v>
      </c>
      <c r="S163" s="55" t="s">
        <v>268</v>
      </c>
    </row>
    <row r="164" spans="1:19" x14ac:dyDescent="0.25">
      <c r="A164" s="1">
        <v>160</v>
      </c>
      <c r="B164" s="11" t="s">
        <v>248</v>
      </c>
      <c r="C164" s="11" t="s">
        <v>16</v>
      </c>
      <c r="D164" s="1" t="s">
        <v>221</v>
      </c>
      <c r="E164" s="2">
        <v>3528</v>
      </c>
      <c r="F164" s="6">
        <v>0.45</v>
      </c>
      <c r="G164" s="2">
        <f>(E164*45)/100</f>
        <v>1587.6</v>
      </c>
      <c r="H164" s="25">
        <v>3160</v>
      </c>
      <c r="I164" s="25">
        <f t="shared" si="16"/>
        <v>1270.08</v>
      </c>
      <c r="J164" s="25">
        <v>191</v>
      </c>
      <c r="K164" s="25">
        <v>198</v>
      </c>
      <c r="L164" s="25">
        <v>125</v>
      </c>
      <c r="M164" s="25">
        <f t="shared" si="17"/>
        <v>7</v>
      </c>
      <c r="N164" s="48">
        <f t="shared" si="18"/>
        <v>0.15589569160997732</v>
      </c>
      <c r="O164" s="5">
        <f t="shared" si="19"/>
        <v>1072.08</v>
      </c>
      <c r="P164" s="20">
        <f t="shared" si="20"/>
        <v>5.6122448979591837E-2</v>
      </c>
      <c r="Q164" s="49">
        <f t="shared" si="21"/>
        <v>5.5114638447971787E-3</v>
      </c>
      <c r="R164" s="45">
        <f t="shared" si="22"/>
        <v>76.577142857142846</v>
      </c>
      <c r="S164" s="55" t="s">
        <v>268</v>
      </c>
    </row>
    <row r="165" spans="1:19" x14ac:dyDescent="0.25">
      <c r="A165" s="1">
        <v>161</v>
      </c>
      <c r="B165" s="11" t="s">
        <v>243</v>
      </c>
      <c r="C165" s="11" t="s">
        <v>38</v>
      </c>
      <c r="D165" s="1" t="s">
        <v>219</v>
      </c>
      <c r="E165" s="2">
        <v>6185</v>
      </c>
      <c r="F165" s="6">
        <v>0.55000000000000004</v>
      </c>
      <c r="G165" s="2">
        <f>(E165*55)/100</f>
        <v>3401.75</v>
      </c>
      <c r="H165" s="25">
        <v>4359</v>
      </c>
      <c r="I165" s="25">
        <f t="shared" si="16"/>
        <v>2721.4</v>
      </c>
      <c r="J165" s="25">
        <v>412</v>
      </c>
      <c r="K165" s="25">
        <v>423</v>
      </c>
      <c r="L165" s="25">
        <v>295</v>
      </c>
      <c r="M165" s="25">
        <f t="shared" si="17"/>
        <v>11</v>
      </c>
      <c r="N165" s="48">
        <f t="shared" si="18"/>
        <v>0.15543470272653781</v>
      </c>
      <c r="O165" s="5">
        <f t="shared" si="19"/>
        <v>2298.4</v>
      </c>
      <c r="P165" s="20">
        <f t="shared" si="20"/>
        <v>6.8391269199676641E-2</v>
      </c>
      <c r="Q165" s="49">
        <f t="shared" si="21"/>
        <v>4.0420371867421175E-3</v>
      </c>
      <c r="R165" s="45">
        <f t="shared" si="22"/>
        <v>164.17142857142858</v>
      </c>
      <c r="S165" s="55" t="s">
        <v>268</v>
      </c>
    </row>
    <row r="166" spans="1:19" x14ac:dyDescent="0.25">
      <c r="A166" s="1">
        <v>162</v>
      </c>
      <c r="B166" s="11" t="s">
        <v>245</v>
      </c>
      <c r="C166" s="11" t="s">
        <v>154</v>
      </c>
      <c r="D166" s="1" t="s">
        <v>221</v>
      </c>
      <c r="E166" s="2">
        <v>5845</v>
      </c>
      <c r="F166" s="6">
        <v>0.45</v>
      </c>
      <c r="G166" s="2">
        <f>(E166*45)/100</f>
        <v>2630.25</v>
      </c>
      <c r="H166" s="25">
        <v>4787</v>
      </c>
      <c r="I166" s="25">
        <f t="shared" si="16"/>
        <v>2104.1999999999998</v>
      </c>
      <c r="J166" s="25">
        <v>322</v>
      </c>
      <c r="K166" s="25">
        <v>327</v>
      </c>
      <c r="L166" s="25">
        <v>243</v>
      </c>
      <c r="M166" s="25">
        <f t="shared" si="17"/>
        <v>5</v>
      </c>
      <c r="N166" s="48">
        <f t="shared" si="18"/>
        <v>0.15540347875677218</v>
      </c>
      <c r="O166" s="5">
        <f t="shared" si="19"/>
        <v>1777.1999999999998</v>
      </c>
      <c r="P166" s="20">
        <f t="shared" si="20"/>
        <v>5.5945252352437982E-2</v>
      </c>
      <c r="Q166" s="49">
        <f t="shared" si="21"/>
        <v>2.3761999809904003E-3</v>
      </c>
      <c r="R166" s="45">
        <f t="shared" si="22"/>
        <v>126.94285714285714</v>
      </c>
      <c r="S166" s="55" t="s">
        <v>268</v>
      </c>
    </row>
    <row r="167" spans="1:19" x14ac:dyDescent="0.25">
      <c r="A167" s="1">
        <v>163</v>
      </c>
      <c r="B167" s="11" t="s">
        <v>252</v>
      </c>
      <c r="C167" s="11" t="s">
        <v>6</v>
      </c>
      <c r="D167" s="1" t="s">
        <v>219</v>
      </c>
      <c r="E167" s="2">
        <v>9204</v>
      </c>
      <c r="F167" s="6">
        <v>0.55000000000000004</v>
      </c>
      <c r="G167" s="2">
        <f>(E167*55)/100</f>
        <v>5062.2</v>
      </c>
      <c r="H167" s="25">
        <v>6000</v>
      </c>
      <c r="I167" s="25">
        <f t="shared" si="16"/>
        <v>4049.76</v>
      </c>
      <c r="J167" s="25">
        <v>605</v>
      </c>
      <c r="K167" s="25">
        <v>615</v>
      </c>
      <c r="L167" s="25">
        <v>467</v>
      </c>
      <c r="M167" s="25">
        <f t="shared" si="17"/>
        <v>10</v>
      </c>
      <c r="N167" s="48">
        <f t="shared" si="18"/>
        <v>0.15186085101339339</v>
      </c>
      <c r="O167" s="5">
        <f t="shared" si="19"/>
        <v>3434.76</v>
      </c>
      <c r="P167" s="20">
        <f t="shared" si="20"/>
        <v>6.6818774445893084E-2</v>
      </c>
      <c r="Q167" s="49">
        <f t="shared" si="21"/>
        <v>2.4692821302990794E-3</v>
      </c>
      <c r="R167" s="45">
        <f t="shared" si="22"/>
        <v>245.34</v>
      </c>
      <c r="S167" s="55" t="s">
        <v>268</v>
      </c>
    </row>
    <row r="168" spans="1:19" x14ac:dyDescent="0.25">
      <c r="A168" s="1">
        <v>164</v>
      </c>
      <c r="B168" s="11" t="s">
        <v>240</v>
      </c>
      <c r="C168" s="11" t="s">
        <v>159</v>
      </c>
      <c r="D168" s="1" t="s">
        <v>219</v>
      </c>
      <c r="E168" s="2">
        <v>4686</v>
      </c>
      <c r="F168" s="6">
        <v>0.55000000000000004</v>
      </c>
      <c r="G168" s="2">
        <f>(E168*55)/100</f>
        <v>2577.3000000000002</v>
      </c>
      <c r="H168" s="25">
        <v>3850</v>
      </c>
      <c r="I168" s="25">
        <f t="shared" si="16"/>
        <v>2061.84</v>
      </c>
      <c r="J168" s="25">
        <v>304</v>
      </c>
      <c r="K168" s="25">
        <v>311</v>
      </c>
      <c r="L168" s="25">
        <v>193</v>
      </c>
      <c r="M168" s="25">
        <f t="shared" si="17"/>
        <v>7</v>
      </c>
      <c r="N168" s="48">
        <f t="shared" si="18"/>
        <v>0.15083614635471229</v>
      </c>
      <c r="O168" s="5">
        <f t="shared" si="19"/>
        <v>1750.8400000000001</v>
      </c>
      <c r="P168" s="20">
        <f t="shared" si="20"/>
        <v>6.6367904396073416E-2</v>
      </c>
      <c r="Q168" s="49">
        <f t="shared" si="21"/>
        <v>3.3950258021960963E-3</v>
      </c>
      <c r="R168" s="45">
        <f t="shared" si="22"/>
        <v>125.06000000000002</v>
      </c>
      <c r="S168" s="55" t="s">
        <v>268</v>
      </c>
    </row>
    <row r="169" spans="1:19" x14ac:dyDescent="0.25">
      <c r="A169" s="1">
        <v>165</v>
      </c>
      <c r="B169" s="11" t="s">
        <v>240</v>
      </c>
      <c r="C169" s="11" t="s">
        <v>135</v>
      </c>
      <c r="D169" s="1" t="s">
        <v>219</v>
      </c>
      <c r="E169" s="2">
        <v>4299</v>
      </c>
      <c r="F169" s="6">
        <v>0.55000000000000004</v>
      </c>
      <c r="G169" s="2">
        <f>(E169*55)/100</f>
        <v>2364.4499999999998</v>
      </c>
      <c r="H169" s="25">
        <v>3266</v>
      </c>
      <c r="I169" s="25">
        <f t="shared" si="16"/>
        <v>1891.56</v>
      </c>
      <c r="J169" s="25">
        <v>278</v>
      </c>
      <c r="K169" s="25">
        <v>285</v>
      </c>
      <c r="L169" s="25">
        <v>219</v>
      </c>
      <c r="M169" s="25">
        <f t="shared" si="17"/>
        <v>7</v>
      </c>
      <c r="N169" s="48">
        <f t="shared" si="18"/>
        <v>0.15066928884095668</v>
      </c>
      <c r="O169" s="5">
        <f t="shared" si="19"/>
        <v>1606.56</v>
      </c>
      <c r="P169" s="20">
        <f t="shared" si="20"/>
        <v>6.6294487090020934E-2</v>
      </c>
      <c r="Q169" s="49">
        <f t="shared" si="21"/>
        <v>3.7006491996024447E-3</v>
      </c>
      <c r="R169" s="45">
        <f t="shared" si="22"/>
        <v>114.75428571428571</v>
      </c>
      <c r="S169" s="55" t="s">
        <v>268</v>
      </c>
    </row>
    <row r="170" spans="1:19" x14ac:dyDescent="0.25">
      <c r="A170" s="1">
        <v>166</v>
      </c>
      <c r="B170" s="11" t="s">
        <v>242</v>
      </c>
      <c r="C170" s="11" t="s">
        <v>165</v>
      </c>
      <c r="D170" s="1" t="s">
        <v>221</v>
      </c>
      <c r="E170" s="2">
        <v>6370</v>
      </c>
      <c r="F170" s="6">
        <v>0.45</v>
      </c>
      <c r="G170" s="2">
        <f>(E170*45)/100</f>
        <v>2866.5</v>
      </c>
      <c r="H170" s="25">
        <v>4503</v>
      </c>
      <c r="I170" s="25">
        <f t="shared" si="16"/>
        <v>2293.1999999999998</v>
      </c>
      <c r="J170" s="25">
        <v>335</v>
      </c>
      <c r="K170" s="25">
        <v>341</v>
      </c>
      <c r="L170" s="25">
        <v>280</v>
      </c>
      <c r="M170" s="25">
        <f t="shared" si="17"/>
        <v>6</v>
      </c>
      <c r="N170" s="48">
        <f t="shared" si="18"/>
        <v>0.148700505843363</v>
      </c>
      <c r="O170" s="5">
        <f t="shared" si="19"/>
        <v>1952.1999999999998</v>
      </c>
      <c r="P170" s="20">
        <f t="shared" si="20"/>
        <v>5.3532182103610673E-2</v>
      </c>
      <c r="Q170" s="49">
        <f t="shared" si="21"/>
        <v>2.6164311878597597E-3</v>
      </c>
      <c r="R170" s="45">
        <f t="shared" si="22"/>
        <v>139.44285714285712</v>
      </c>
      <c r="S170" s="55" t="s">
        <v>268</v>
      </c>
    </row>
    <row r="171" spans="1:19" x14ac:dyDescent="0.25">
      <c r="A171" s="1">
        <v>167</v>
      </c>
      <c r="B171" s="11" t="s">
        <v>240</v>
      </c>
      <c r="C171" s="11" t="s">
        <v>35</v>
      </c>
      <c r="D171" s="1" t="s">
        <v>221</v>
      </c>
      <c r="E171" s="2">
        <v>4088</v>
      </c>
      <c r="F171" s="6">
        <v>0.45</v>
      </c>
      <c r="G171" s="2">
        <f>(E171*45)/100</f>
        <v>1839.6</v>
      </c>
      <c r="H171" s="25">
        <v>3070</v>
      </c>
      <c r="I171" s="25">
        <f t="shared" si="16"/>
        <v>1471.68</v>
      </c>
      <c r="J171" s="25">
        <v>210</v>
      </c>
      <c r="K171" s="25">
        <v>217</v>
      </c>
      <c r="L171" s="25">
        <v>143</v>
      </c>
      <c r="M171" s="25">
        <f t="shared" si="17"/>
        <v>7</v>
      </c>
      <c r="N171" s="48">
        <f t="shared" si="18"/>
        <v>0.14745053272450531</v>
      </c>
      <c r="O171" s="5">
        <f t="shared" si="19"/>
        <v>1254.68</v>
      </c>
      <c r="P171" s="20">
        <f t="shared" si="20"/>
        <v>5.3082191780821915E-2</v>
      </c>
      <c r="Q171" s="49">
        <f t="shared" si="21"/>
        <v>4.7564687975646877E-3</v>
      </c>
      <c r="R171" s="45">
        <f t="shared" si="22"/>
        <v>89.62</v>
      </c>
      <c r="S171" s="55" t="s">
        <v>268</v>
      </c>
    </row>
    <row r="172" spans="1:19" x14ac:dyDescent="0.25">
      <c r="A172" s="1">
        <v>168</v>
      </c>
      <c r="B172" s="11" t="s">
        <v>239</v>
      </c>
      <c r="C172" s="11" t="s">
        <v>64</v>
      </c>
      <c r="D172" s="1"/>
      <c r="E172" s="2">
        <v>4861</v>
      </c>
      <c r="F172" s="6">
        <v>0.7</v>
      </c>
      <c r="G172" s="2">
        <f>(E172*70)/100</f>
        <v>3402.7</v>
      </c>
      <c r="H172" s="25">
        <v>4205</v>
      </c>
      <c r="I172" s="25">
        <f t="shared" si="16"/>
        <v>2722.16</v>
      </c>
      <c r="J172" s="25">
        <v>380</v>
      </c>
      <c r="K172" s="25">
        <v>395</v>
      </c>
      <c r="L172" s="25">
        <v>309</v>
      </c>
      <c r="M172" s="25">
        <f t="shared" si="17"/>
        <v>15</v>
      </c>
      <c r="N172" s="48">
        <f t="shared" si="18"/>
        <v>0.14510535751021247</v>
      </c>
      <c r="O172" s="5">
        <f t="shared" si="19"/>
        <v>2327.16</v>
      </c>
      <c r="P172" s="20">
        <f t="shared" si="20"/>
        <v>8.1259000205718981E-2</v>
      </c>
      <c r="Q172" s="49">
        <f t="shared" si="21"/>
        <v>5.5103300320333854E-3</v>
      </c>
      <c r="R172" s="45">
        <f t="shared" si="22"/>
        <v>166.22571428571428</v>
      </c>
      <c r="S172" s="55" t="s">
        <v>268</v>
      </c>
    </row>
    <row r="173" spans="1:19" x14ac:dyDescent="0.25">
      <c r="A173" s="1">
        <v>169</v>
      </c>
      <c r="B173" s="11" t="s">
        <v>240</v>
      </c>
      <c r="C173" s="11" t="s">
        <v>32</v>
      </c>
      <c r="D173" s="1" t="s">
        <v>219</v>
      </c>
      <c r="E173" s="2">
        <v>12041</v>
      </c>
      <c r="F173" s="6">
        <v>0.55000000000000004</v>
      </c>
      <c r="G173" s="2">
        <f>(E173*55)/100</f>
        <v>6622.55</v>
      </c>
      <c r="H173" s="25">
        <v>8799</v>
      </c>
      <c r="I173" s="25">
        <f t="shared" si="16"/>
        <v>5298.04</v>
      </c>
      <c r="J173" s="25">
        <v>751</v>
      </c>
      <c r="K173" s="25">
        <v>768</v>
      </c>
      <c r="L173" s="25">
        <v>393</v>
      </c>
      <c r="M173" s="25">
        <f t="shared" si="17"/>
        <v>17</v>
      </c>
      <c r="N173" s="48">
        <f t="shared" si="18"/>
        <v>0.14495926795569683</v>
      </c>
      <c r="O173" s="5">
        <f t="shared" si="19"/>
        <v>4530.04</v>
      </c>
      <c r="P173" s="20">
        <f t="shared" si="20"/>
        <v>6.3782077900506606E-2</v>
      </c>
      <c r="Q173" s="49">
        <f t="shared" si="21"/>
        <v>3.2087337958943305E-3</v>
      </c>
      <c r="R173" s="45">
        <f t="shared" si="22"/>
        <v>323.57428571428574</v>
      </c>
      <c r="S173" s="55" t="s">
        <v>268</v>
      </c>
    </row>
    <row r="174" spans="1:19" x14ac:dyDescent="0.25">
      <c r="A174" s="1">
        <v>170</v>
      </c>
      <c r="B174" s="11" t="s">
        <v>240</v>
      </c>
      <c r="C174" s="11" t="s">
        <v>62</v>
      </c>
      <c r="D174" s="1"/>
      <c r="E174" s="2">
        <v>6999</v>
      </c>
      <c r="F174" s="6">
        <v>0.7</v>
      </c>
      <c r="G174" s="2">
        <f>(E174*70)/100</f>
        <v>4899.3</v>
      </c>
      <c r="H174" s="25">
        <v>4840</v>
      </c>
      <c r="I174" s="25">
        <f t="shared" si="16"/>
        <v>3919.44</v>
      </c>
      <c r="J174" s="25">
        <v>495</v>
      </c>
      <c r="K174" s="25">
        <v>559</v>
      </c>
      <c r="L174" s="25">
        <v>433</v>
      </c>
      <c r="M174" s="25">
        <f t="shared" si="17"/>
        <v>64</v>
      </c>
      <c r="N174" s="48">
        <f t="shared" si="18"/>
        <v>0.14262241544710469</v>
      </c>
      <c r="O174" s="5">
        <f t="shared" si="19"/>
        <v>3360.44</v>
      </c>
      <c r="P174" s="20">
        <f t="shared" si="20"/>
        <v>7.9868552650378621E-2</v>
      </c>
      <c r="Q174" s="49">
        <f t="shared" si="21"/>
        <v>1.632886330700304E-2</v>
      </c>
      <c r="R174" s="45">
        <f t="shared" si="22"/>
        <v>240.03142857142856</v>
      </c>
      <c r="S174" s="55" t="s">
        <v>268</v>
      </c>
    </row>
    <row r="175" spans="1:19" x14ac:dyDescent="0.25">
      <c r="A175" s="1">
        <v>171</v>
      </c>
      <c r="B175" s="11" t="s">
        <v>255</v>
      </c>
      <c r="C175" s="11" t="s">
        <v>14</v>
      </c>
      <c r="D175" s="1" t="s">
        <v>219</v>
      </c>
      <c r="E175" s="2">
        <v>5331</v>
      </c>
      <c r="F175" s="6">
        <v>0.55000000000000004</v>
      </c>
      <c r="G175" s="2">
        <f>(E175*55)/100</f>
        <v>2932.05</v>
      </c>
      <c r="H175" s="25">
        <v>3389</v>
      </c>
      <c r="I175" s="25">
        <f t="shared" si="16"/>
        <v>2345.64</v>
      </c>
      <c r="J175" s="25">
        <v>324</v>
      </c>
      <c r="K175" s="25">
        <v>334</v>
      </c>
      <c r="L175" s="25">
        <v>219</v>
      </c>
      <c r="M175" s="25">
        <f t="shared" si="17"/>
        <v>10</v>
      </c>
      <c r="N175" s="48">
        <f t="shared" si="18"/>
        <v>0.14239184188537032</v>
      </c>
      <c r="O175" s="5">
        <f t="shared" si="19"/>
        <v>2011.6399999999999</v>
      </c>
      <c r="P175" s="20">
        <f t="shared" si="20"/>
        <v>6.2652410429562932E-2</v>
      </c>
      <c r="Q175" s="49">
        <f t="shared" si="21"/>
        <v>4.2632287989631829E-3</v>
      </c>
      <c r="R175" s="45">
        <f t="shared" si="22"/>
        <v>143.68857142857141</v>
      </c>
      <c r="S175" s="55" t="s">
        <v>268</v>
      </c>
    </row>
    <row r="176" spans="1:19" x14ac:dyDescent="0.25">
      <c r="A176" s="1">
        <v>172</v>
      </c>
      <c r="B176" s="11" t="s">
        <v>245</v>
      </c>
      <c r="C176" s="11" t="s">
        <v>3</v>
      </c>
      <c r="D176" s="1" t="s">
        <v>221</v>
      </c>
      <c r="E176" s="2">
        <v>9357</v>
      </c>
      <c r="F176" s="6">
        <v>0.45</v>
      </c>
      <c r="G176" s="2">
        <f>(E176*45)/100</f>
        <v>4210.6499999999996</v>
      </c>
      <c r="H176" s="25">
        <v>8153</v>
      </c>
      <c r="I176" s="25">
        <f t="shared" si="16"/>
        <v>3368.52</v>
      </c>
      <c r="J176" s="25">
        <v>466</v>
      </c>
      <c r="K176" s="25">
        <v>478</v>
      </c>
      <c r="L176" s="25">
        <v>349</v>
      </c>
      <c r="M176" s="25">
        <f t="shared" si="17"/>
        <v>12</v>
      </c>
      <c r="N176" s="48">
        <f t="shared" si="18"/>
        <v>0.14190208162635223</v>
      </c>
      <c r="O176" s="5">
        <f t="shared" si="19"/>
        <v>2890.52</v>
      </c>
      <c r="P176" s="20">
        <f t="shared" si="20"/>
        <v>5.1084749385486801E-2</v>
      </c>
      <c r="Q176" s="49">
        <f t="shared" si="21"/>
        <v>3.5623953546364577E-3</v>
      </c>
      <c r="R176" s="45">
        <f t="shared" si="22"/>
        <v>206.46571428571428</v>
      </c>
      <c r="S176" s="55" t="s">
        <v>268</v>
      </c>
    </row>
    <row r="177" spans="1:19" x14ac:dyDescent="0.25">
      <c r="A177" s="1">
        <v>173</v>
      </c>
      <c r="B177" s="11" t="s">
        <v>251</v>
      </c>
      <c r="C177" s="11" t="s">
        <v>75</v>
      </c>
      <c r="D177" s="1" t="s">
        <v>220</v>
      </c>
      <c r="E177" s="2">
        <v>5786</v>
      </c>
      <c r="F177" s="6">
        <v>0.35</v>
      </c>
      <c r="G177" s="2">
        <f>(E177*35)/100</f>
        <v>2025.1</v>
      </c>
      <c r="H177" s="25">
        <v>5364</v>
      </c>
      <c r="I177" s="25">
        <f t="shared" si="16"/>
        <v>1620.08</v>
      </c>
      <c r="J177" s="25">
        <v>217</v>
      </c>
      <c r="K177" s="25">
        <v>225</v>
      </c>
      <c r="L177" s="25">
        <v>166</v>
      </c>
      <c r="M177" s="25">
        <f t="shared" si="17"/>
        <v>8</v>
      </c>
      <c r="N177" s="48">
        <f t="shared" si="18"/>
        <v>0.13888203051701151</v>
      </c>
      <c r="O177" s="5">
        <f t="shared" si="19"/>
        <v>1395.08</v>
      </c>
      <c r="P177" s="20">
        <f t="shared" si="20"/>
        <v>3.8886968544763222E-2</v>
      </c>
      <c r="Q177" s="49">
        <f t="shared" si="21"/>
        <v>4.9380277517159649E-3</v>
      </c>
      <c r="R177" s="45">
        <f t="shared" si="22"/>
        <v>99.648571428571429</v>
      </c>
      <c r="S177" s="55" t="s">
        <v>268</v>
      </c>
    </row>
    <row r="178" spans="1:19" x14ac:dyDescent="0.25">
      <c r="A178" s="1">
        <v>174</v>
      </c>
      <c r="B178" s="11" t="s">
        <v>239</v>
      </c>
      <c r="C178" s="11" t="s">
        <v>84</v>
      </c>
      <c r="D178" s="1" t="s">
        <v>220</v>
      </c>
      <c r="E178" s="2">
        <v>2814</v>
      </c>
      <c r="F178" s="6">
        <v>0.35</v>
      </c>
      <c r="G178" s="2">
        <f>(E178*35)/100</f>
        <v>984.9</v>
      </c>
      <c r="H178" s="25">
        <v>2665</v>
      </c>
      <c r="I178" s="25">
        <f t="shared" si="16"/>
        <v>787.92</v>
      </c>
      <c r="J178" s="25">
        <v>79</v>
      </c>
      <c r="K178" s="25">
        <v>109</v>
      </c>
      <c r="L178" s="25">
        <v>81</v>
      </c>
      <c r="M178" s="25">
        <f t="shared" si="17"/>
        <v>30</v>
      </c>
      <c r="N178" s="48">
        <f t="shared" si="18"/>
        <v>0.13833891765661488</v>
      </c>
      <c r="O178" s="5">
        <f t="shared" si="19"/>
        <v>678.92</v>
      </c>
      <c r="P178" s="20">
        <f t="shared" si="20"/>
        <v>3.8734896943852168E-2</v>
      </c>
      <c r="Q178" s="49">
        <f t="shared" si="21"/>
        <v>3.8074931465123363E-2</v>
      </c>
      <c r="R178" s="45">
        <f t="shared" si="22"/>
        <v>48.494285714285709</v>
      </c>
      <c r="S178" s="55" t="s">
        <v>268</v>
      </c>
    </row>
    <row r="179" spans="1:19" x14ac:dyDescent="0.25">
      <c r="A179" s="1">
        <v>175</v>
      </c>
      <c r="B179" s="11" t="s">
        <v>246</v>
      </c>
      <c r="C179" s="11" t="s">
        <v>42</v>
      </c>
      <c r="D179" s="1" t="s">
        <v>219</v>
      </c>
      <c r="E179" s="2">
        <v>11612</v>
      </c>
      <c r="F179" s="6">
        <v>0.55000000000000004</v>
      </c>
      <c r="G179" s="2">
        <f>(E179*55)/100</f>
        <v>6386.6</v>
      </c>
      <c r="H179" s="25">
        <v>8142</v>
      </c>
      <c r="I179" s="25">
        <f t="shared" si="16"/>
        <v>5109.28</v>
      </c>
      <c r="J179" s="25">
        <v>654</v>
      </c>
      <c r="K179" s="25">
        <v>696</v>
      </c>
      <c r="L179" s="25">
        <v>351</v>
      </c>
      <c r="M179" s="25">
        <f t="shared" si="17"/>
        <v>42</v>
      </c>
      <c r="N179" s="48">
        <f t="shared" si="18"/>
        <v>0.13622271631227884</v>
      </c>
      <c r="O179" s="5">
        <f t="shared" si="19"/>
        <v>4413.28</v>
      </c>
      <c r="P179" s="20">
        <f t="shared" si="20"/>
        <v>5.9937995177402684E-2</v>
      </c>
      <c r="Q179" s="49">
        <f t="shared" si="21"/>
        <v>8.2203363291892401E-3</v>
      </c>
      <c r="R179" s="45">
        <f t="shared" si="22"/>
        <v>315.2342857142857</v>
      </c>
      <c r="S179" s="55" t="s">
        <v>268</v>
      </c>
    </row>
    <row r="180" spans="1:19" x14ac:dyDescent="0.25">
      <c r="A180" s="1">
        <v>176</v>
      </c>
      <c r="B180" s="11" t="s">
        <v>239</v>
      </c>
      <c r="C180" s="11" t="s">
        <v>72</v>
      </c>
      <c r="D180" s="1" t="s">
        <v>219</v>
      </c>
      <c r="E180" s="2">
        <v>7190</v>
      </c>
      <c r="F180" s="6">
        <v>0.55000000000000004</v>
      </c>
      <c r="G180" s="2">
        <f>(E180*55)/100</f>
        <v>3954.5</v>
      </c>
      <c r="H180" s="25">
        <v>6018</v>
      </c>
      <c r="I180" s="25">
        <f t="shared" si="16"/>
        <v>3163.6</v>
      </c>
      <c r="J180" s="25">
        <v>394</v>
      </c>
      <c r="K180" s="25">
        <v>418</v>
      </c>
      <c r="L180" s="25">
        <v>306</v>
      </c>
      <c r="M180" s="25">
        <f t="shared" si="17"/>
        <v>24</v>
      </c>
      <c r="N180" s="48">
        <f t="shared" si="18"/>
        <v>0.13212795549374132</v>
      </c>
      <c r="O180" s="5">
        <f t="shared" si="19"/>
        <v>2745.6</v>
      </c>
      <c r="P180" s="20">
        <f t="shared" si="20"/>
        <v>5.8136300417246177E-2</v>
      </c>
      <c r="Q180" s="49">
        <f t="shared" si="21"/>
        <v>7.5862940953344291E-3</v>
      </c>
      <c r="R180" s="45">
        <f t="shared" si="22"/>
        <v>196.1142857142857</v>
      </c>
      <c r="S180" s="55" t="s">
        <v>268</v>
      </c>
    </row>
    <row r="181" spans="1:19" x14ac:dyDescent="0.25">
      <c r="A181" s="1">
        <v>177</v>
      </c>
      <c r="B181" s="11" t="s">
        <v>242</v>
      </c>
      <c r="C181" s="11" t="s">
        <v>26</v>
      </c>
      <c r="D181" s="1" t="s">
        <v>219</v>
      </c>
      <c r="E181" s="2">
        <v>5001</v>
      </c>
      <c r="F181" s="6">
        <v>0.55000000000000004</v>
      </c>
      <c r="G181" s="2">
        <f>(E181*55)/100</f>
        <v>2750.55</v>
      </c>
      <c r="H181" s="25">
        <v>3415</v>
      </c>
      <c r="I181" s="25">
        <f t="shared" si="16"/>
        <v>2200.44</v>
      </c>
      <c r="J181" s="25">
        <v>276</v>
      </c>
      <c r="K181" s="25">
        <v>284</v>
      </c>
      <c r="L181" s="25">
        <v>198</v>
      </c>
      <c r="M181" s="25">
        <f t="shared" si="17"/>
        <v>8</v>
      </c>
      <c r="N181" s="48">
        <f t="shared" si="18"/>
        <v>0.12906509607169475</v>
      </c>
      <c r="O181" s="5">
        <f t="shared" si="19"/>
        <v>1916.44</v>
      </c>
      <c r="P181" s="20">
        <f t="shared" si="20"/>
        <v>5.6788642271545689E-2</v>
      </c>
      <c r="Q181" s="49">
        <f t="shared" si="21"/>
        <v>3.6356365090618238E-3</v>
      </c>
      <c r="R181" s="45">
        <f t="shared" si="22"/>
        <v>136.88857142857142</v>
      </c>
      <c r="S181" s="55" t="s">
        <v>268</v>
      </c>
    </row>
    <row r="182" spans="1:19" x14ac:dyDescent="0.25">
      <c r="A182" s="1">
        <v>178</v>
      </c>
      <c r="B182" s="11" t="s">
        <v>249</v>
      </c>
      <c r="C182" s="11" t="s">
        <v>46</v>
      </c>
      <c r="D182" s="1" t="s">
        <v>220</v>
      </c>
      <c r="E182" s="2">
        <v>2540</v>
      </c>
      <c r="F182" s="6">
        <v>0.35</v>
      </c>
      <c r="G182" s="2">
        <f>(E182*35)/100</f>
        <v>889</v>
      </c>
      <c r="H182" s="25">
        <v>2126</v>
      </c>
      <c r="I182" s="25">
        <f t="shared" si="16"/>
        <v>711.2</v>
      </c>
      <c r="J182" s="25">
        <v>89</v>
      </c>
      <c r="K182" s="25">
        <v>90</v>
      </c>
      <c r="L182" s="25">
        <v>67</v>
      </c>
      <c r="M182" s="25">
        <f t="shared" si="17"/>
        <v>1</v>
      </c>
      <c r="N182" s="48">
        <f t="shared" si="18"/>
        <v>0.12654668166479188</v>
      </c>
      <c r="O182" s="5">
        <f t="shared" si="19"/>
        <v>621.20000000000005</v>
      </c>
      <c r="P182" s="20">
        <f t="shared" si="20"/>
        <v>3.5433070866141732E-2</v>
      </c>
      <c r="Q182" s="49">
        <f t="shared" si="21"/>
        <v>1.4060742407199099E-3</v>
      </c>
      <c r="R182" s="45">
        <f t="shared" si="22"/>
        <v>44.371428571428574</v>
      </c>
      <c r="S182" s="55" t="s">
        <v>268</v>
      </c>
    </row>
    <row r="183" spans="1:19" x14ac:dyDescent="0.25">
      <c r="A183" s="1">
        <v>179</v>
      </c>
      <c r="B183" s="11" t="s">
        <v>239</v>
      </c>
      <c r="C183" s="11" t="s">
        <v>85</v>
      </c>
      <c r="D183" s="1" t="s">
        <v>221</v>
      </c>
      <c r="E183" s="2">
        <v>8067</v>
      </c>
      <c r="F183" s="6">
        <v>0.45</v>
      </c>
      <c r="G183" s="2">
        <f>(E183*45)/100</f>
        <v>3630.15</v>
      </c>
      <c r="H183" s="25">
        <v>7537</v>
      </c>
      <c r="I183" s="25">
        <f t="shared" si="16"/>
        <v>2904.12</v>
      </c>
      <c r="J183" s="25">
        <v>239</v>
      </c>
      <c r="K183" s="25">
        <v>364</v>
      </c>
      <c r="L183" s="25">
        <v>282</v>
      </c>
      <c r="M183" s="25">
        <f t="shared" si="17"/>
        <v>125</v>
      </c>
      <c r="N183" s="48">
        <f t="shared" si="18"/>
        <v>0.12533917331239755</v>
      </c>
      <c r="O183" s="5">
        <f t="shared" si="19"/>
        <v>2540.12</v>
      </c>
      <c r="P183" s="20">
        <f t="shared" si="20"/>
        <v>4.5122102392463122E-2</v>
      </c>
      <c r="Q183" s="49">
        <f t="shared" si="21"/>
        <v>4.3042298527609053E-2</v>
      </c>
      <c r="R183" s="45">
        <f t="shared" si="22"/>
        <v>181.43714285714285</v>
      </c>
      <c r="S183" s="55" t="s">
        <v>268</v>
      </c>
    </row>
    <row r="184" spans="1:19" x14ac:dyDescent="0.25">
      <c r="A184" s="1">
        <v>180</v>
      </c>
      <c r="B184" s="11" t="s">
        <v>252</v>
      </c>
      <c r="C184" s="11" t="s">
        <v>27</v>
      </c>
      <c r="D184" s="1" t="s">
        <v>219</v>
      </c>
      <c r="E184" s="2">
        <v>9310</v>
      </c>
      <c r="F184" s="6">
        <v>0.55000000000000004</v>
      </c>
      <c r="G184" s="2">
        <f>(E184*55)/100</f>
        <v>5120.5</v>
      </c>
      <c r="H184" s="25">
        <v>6620</v>
      </c>
      <c r="I184" s="25">
        <f t="shared" si="16"/>
        <v>4096.3999999999996</v>
      </c>
      <c r="J184" s="25">
        <v>498</v>
      </c>
      <c r="K184" s="25">
        <v>513</v>
      </c>
      <c r="L184" s="25">
        <v>367</v>
      </c>
      <c r="M184" s="25">
        <f t="shared" si="17"/>
        <v>15</v>
      </c>
      <c r="N184" s="48">
        <f t="shared" si="18"/>
        <v>0.12523191094619668</v>
      </c>
      <c r="O184" s="5">
        <f t="shared" si="19"/>
        <v>3583.3999999999996</v>
      </c>
      <c r="P184" s="20">
        <f t="shared" si="20"/>
        <v>5.5102040816326532E-2</v>
      </c>
      <c r="Q184" s="49">
        <f t="shared" si="21"/>
        <v>3.6617517820525343E-3</v>
      </c>
      <c r="R184" s="45">
        <f t="shared" si="22"/>
        <v>255.95714285714283</v>
      </c>
      <c r="S184" s="55" t="s">
        <v>268</v>
      </c>
    </row>
    <row r="185" spans="1:19" x14ac:dyDescent="0.25">
      <c r="A185" s="1">
        <v>181</v>
      </c>
      <c r="B185" s="11" t="s">
        <v>240</v>
      </c>
      <c r="C185" s="11" t="s">
        <v>63</v>
      </c>
      <c r="D185" s="1" t="s">
        <v>219</v>
      </c>
      <c r="E185" s="2">
        <v>7346</v>
      </c>
      <c r="F185" s="6">
        <v>0.55000000000000004</v>
      </c>
      <c r="G185" s="2">
        <f>(E185*55)/100</f>
        <v>4040.3</v>
      </c>
      <c r="H185" s="25">
        <v>5907</v>
      </c>
      <c r="I185" s="25">
        <f t="shared" si="16"/>
        <v>3232.24</v>
      </c>
      <c r="J185" s="25">
        <v>389</v>
      </c>
      <c r="K185" s="25">
        <v>404</v>
      </c>
      <c r="L185" s="25">
        <v>255</v>
      </c>
      <c r="M185" s="25">
        <f t="shared" si="17"/>
        <v>15</v>
      </c>
      <c r="N185" s="48">
        <f t="shared" si="18"/>
        <v>0.12499071851100167</v>
      </c>
      <c r="O185" s="5">
        <f t="shared" si="19"/>
        <v>2828.24</v>
      </c>
      <c r="P185" s="20">
        <f t="shared" si="20"/>
        <v>5.4995916144840729E-2</v>
      </c>
      <c r="Q185" s="49">
        <f t="shared" si="21"/>
        <v>4.6407444991708536E-3</v>
      </c>
      <c r="R185" s="45">
        <f t="shared" si="22"/>
        <v>202.01714285714283</v>
      </c>
      <c r="S185" s="55" t="s">
        <v>268</v>
      </c>
    </row>
    <row r="186" spans="1:19" x14ac:dyDescent="0.25">
      <c r="A186" s="1">
        <v>182</v>
      </c>
      <c r="B186" s="11" t="s">
        <v>249</v>
      </c>
      <c r="C186" s="11" t="s">
        <v>11</v>
      </c>
      <c r="D186" s="1" t="s">
        <v>220</v>
      </c>
      <c r="E186" s="2">
        <v>4787</v>
      </c>
      <c r="F186" s="6">
        <v>0.35</v>
      </c>
      <c r="G186" s="2">
        <f>(E186*35)/100</f>
        <v>1675.45</v>
      </c>
      <c r="H186" s="25">
        <v>4572</v>
      </c>
      <c r="I186" s="25">
        <f t="shared" si="16"/>
        <v>1340.36</v>
      </c>
      <c r="J186" s="25">
        <v>164</v>
      </c>
      <c r="K186" s="25">
        <v>167</v>
      </c>
      <c r="L186" s="25">
        <v>117</v>
      </c>
      <c r="M186" s="25">
        <f t="shared" si="17"/>
        <v>3</v>
      </c>
      <c r="N186" s="48">
        <f t="shared" si="18"/>
        <v>0.12459339281983946</v>
      </c>
      <c r="O186" s="5">
        <f t="shared" si="19"/>
        <v>1173.3599999999999</v>
      </c>
      <c r="P186" s="20">
        <f t="shared" si="20"/>
        <v>3.4886149989555047E-2</v>
      </c>
      <c r="Q186" s="49">
        <f t="shared" si="21"/>
        <v>2.2382046614342417E-3</v>
      </c>
      <c r="R186" s="45">
        <f t="shared" si="22"/>
        <v>83.811428571428564</v>
      </c>
      <c r="S186" s="55" t="s">
        <v>268</v>
      </c>
    </row>
    <row r="187" spans="1:19" x14ac:dyDescent="0.25">
      <c r="A187" s="1">
        <v>183</v>
      </c>
      <c r="B187" s="11" t="s">
        <v>248</v>
      </c>
      <c r="C187" s="11" t="s">
        <v>116</v>
      </c>
      <c r="D187" s="1" t="s">
        <v>221</v>
      </c>
      <c r="E187" s="2">
        <v>1487</v>
      </c>
      <c r="F187" s="6">
        <v>0.45</v>
      </c>
      <c r="G187" s="2">
        <f>(E187*45)/100</f>
        <v>669.15</v>
      </c>
      <c r="H187" s="25">
        <v>1400</v>
      </c>
      <c r="I187" s="25">
        <f t="shared" si="16"/>
        <v>535.32000000000005</v>
      </c>
      <c r="J187" s="25">
        <v>62</v>
      </c>
      <c r="K187" s="25">
        <v>66</v>
      </c>
      <c r="L187" s="25">
        <v>57</v>
      </c>
      <c r="M187" s="25">
        <f t="shared" si="17"/>
        <v>4</v>
      </c>
      <c r="N187" s="48">
        <f t="shared" si="18"/>
        <v>0.12329074198610177</v>
      </c>
      <c r="O187" s="5">
        <f t="shared" si="19"/>
        <v>469.32000000000005</v>
      </c>
      <c r="P187" s="20">
        <f t="shared" si="20"/>
        <v>4.438466711499664E-2</v>
      </c>
      <c r="Q187" s="49">
        <f t="shared" si="21"/>
        <v>7.4721661809758642E-3</v>
      </c>
      <c r="R187" s="45">
        <f t="shared" si="22"/>
        <v>33.522857142857148</v>
      </c>
      <c r="S187" s="55" t="s">
        <v>268</v>
      </c>
    </row>
    <row r="188" spans="1:19" x14ac:dyDescent="0.25">
      <c r="A188" s="1">
        <v>184</v>
      </c>
      <c r="B188" s="11" t="s">
        <v>255</v>
      </c>
      <c r="C188" s="11" t="s">
        <v>129</v>
      </c>
      <c r="D188" s="1" t="s">
        <v>219</v>
      </c>
      <c r="E188" s="2">
        <v>4591</v>
      </c>
      <c r="F188" s="6">
        <v>0.55000000000000004</v>
      </c>
      <c r="G188" s="2">
        <f t="shared" ref="G188:G194" si="24">(E188*55)/100</f>
        <v>2525.0500000000002</v>
      </c>
      <c r="H188" s="25">
        <v>3254</v>
      </c>
      <c r="I188" s="25">
        <f t="shared" si="16"/>
        <v>2020.04</v>
      </c>
      <c r="J188" s="25">
        <v>242</v>
      </c>
      <c r="K188" s="25">
        <v>248</v>
      </c>
      <c r="L188" s="25">
        <v>163</v>
      </c>
      <c r="M188" s="25">
        <f t="shared" si="17"/>
        <v>6</v>
      </c>
      <c r="N188" s="48">
        <f t="shared" si="18"/>
        <v>0.12276984614166056</v>
      </c>
      <c r="O188" s="5">
        <f t="shared" si="19"/>
        <v>1772.04</v>
      </c>
      <c r="P188" s="20">
        <f t="shared" si="20"/>
        <v>5.4018732302330646E-2</v>
      </c>
      <c r="Q188" s="49">
        <f t="shared" si="21"/>
        <v>2.9702382131046911E-3</v>
      </c>
      <c r="R188" s="45">
        <f t="shared" si="22"/>
        <v>126.57428571428571</v>
      </c>
      <c r="S188" s="55" t="s">
        <v>268</v>
      </c>
    </row>
    <row r="189" spans="1:19" x14ac:dyDescent="0.25">
      <c r="A189" s="1">
        <v>185</v>
      </c>
      <c r="B189" s="11" t="s">
        <v>246</v>
      </c>
      <c r="C189" s="11" t="s">
        <v>135</v>
      </c>
      <c r="D189" s="1" t="s">
        <v>219</v>
      </c>
      <c r="E189" s="2">
        <v>10961</v>
      </c>
      <c r="F189" s="6">
        <v>0.55000000000000004</v>
      </c>
      <c r="G189" s="2">
        <f t="shared" si="24"/>
        <v>6028.55</v>
      </c>
      <c r="H189" s="25">
        <v>7515</v>
      </c>
      <c r="I189" s="25">
        <f t="shared" si="16"/>
        <v>4822.84</v>
      </c>
      <c r="J189" s="25">
        <v>574</v>
      </c>
      <c r="K189" s="25">
        <v>591</v>
      </c>
      <c r="L189" s="25">
        <v>291</v>
      </c>
      <c r="M189" s="25">
        <f t="shared" si="17"/>
        <v>17</v>
      </c>
      <c r="N189" s="48">
        <f t="shared" si="18"/>
        <v>0.12254190476980369</v>
      </c>
      <c r="O189" s="5">
        <f t="shared" si="19"/>
        <v>4231.84</v>
      </c>
      <c r="P189" s="20">
        <f t="shared" si="20"/>
        <v>5.391843809871362E-2</v>
      </c>
      <c r="Q189" s="49">
        <f t="shared" si="21"/>
        <v>3.5248940458319162E-3</v>
      </c>
      <c r="R189" s="45">
        <f t="shared" si="22"/>
        <v>302.27428571428572</v>
      </c>
      <c r="S189" s="55" t="s">
        <v>268</v>
      </c>
    </row>
    <row r="190" spans="1:19" x14ac:dyDescent="0.25">
      <c r="A190" s="1">
        <v>186</v>
      </c>
      <c r="B190" s="11" t="s">
        <v>240</v>
      </c>
      <c r="C190" s="11" t="s">
        <v>23</v>
      </c>
      <c r="D190" s="1" t="s">
        <v>219</v>
      </c>
      <c r="E190" s="2">
        <v>7047</v>
      </c>
      <c r="F190" s="6">
        <v>0.55000000000000004</v>
      </c>
      <c r="G190" s="2">
        <f t="shared" si="24"/>
        <v>3875.85</v>
      </c>
      <c r="H190" s="25">
        <v>5252</v>
      </c>
      <c r="I190" s="25">
        <f t="shared" si="16"/>
        <v>3100.68</v>
      </c>
      <c r="J190" s="25">
        <v>363</v>
      </c>
      <c r="K190" s="25">
        <v>377</v>
      </c>
      <c r="L190" s="25">
        <v>236</v>
      </c>
      <c r="M190" s="25">
        <f t="shared" si="17"/>
        <v>14</v>
      </c>
      <c r="N190" s="48">
        <f t="shared" si="18"/>
        <v>0.12158623269734381</v>
      </c>
      <c r="O190" s="5">
        <f t="shared" si="19"/>
        <v>2723.68</v>
      </c>
      <c r="P190" s="20">
        <f t="shared" si="20"/>
        <v>5.3497942386831275E-2</v>
      </c>
      <c r="Q190" s="49">
        <f t="shared" si="21"/>
        <v>4.5151386147554732E-3</v>
      </c>
      <c r="R190" s="45">
        <f t="shared" si="22"/>
        <v>194.54857142857142</v>
      </c>
      <c r="S190" s="55" t="s">
        <v>268</v>
      </c>
    </row>
    <row r="191" spans="1:19" x14ac:dyDescent="0.25">
      <c r="A191" s="1">
        <v>187</v>
      </c>
      <c r="B191" s="11" t="s">
        <v>240</v>
      </c>
      <c r="C191" s="11" t="s">
        <v>41</v>
      </c>
      <c r="D191" s="1" t="s">
        <v>219</v>
      </c>
      <c r="E191" s="2">
        <v>7141</v>
      </c>
      <c r="F191" s="6">
        <v>0.55000000000000004</v>
      </c>
      <c r="G191" s="2">
        <f t="shared" si="24"/>
        <v>3927.55</v>
      </c>
      <c r="H191" s="25">
        <v>5865</v>
      </c>
      <c r="I191" s="25">
        <f t="shared" si="16"/>
        <v>3142.04</v>
      </c>
      <c r="J191" s="25">
        <v>341</v>
      </c>
      <c r="K191" s="25">
        <v>367</v>
      </c>
      <c r="L191" s="25">
        <v>243</v>
      </c>
      <c r="M191" s="25">
        <f t="shared" si="17"/>
        <v>26</v>
      </c>
      <c r="N191" s="48">
        <f t="shared" si="18"/>
        <v>0.11680309607770747</v>
      </c>
      <c r="O191" s="5">
        <f t="shared" si="19"/>
        <v>2775.04</v>
      </c>
      <c r="P191" s="20">
        <f t="shared" si="20"/>
        <v>5.1393362274191293E-2</v>
      </c>
      <c r="Q191" s="49">
        <f t="shared" si="21"/>
        <v>8.2748787411999845E-3</v>
      </c>
      <c r="R191" s="45">
        <f t="shared" si="22"/>
        <v>198.21714285714285</v>
      </c>
      <c r="S191" s="55" t="s">
        <v>268</v>
      </c>
    </row>
    <row r="192" spans="1:19" x14ac:dyDescent="0.25">
      <c r="A192" s="1">
        <v>188</v>
      </c>
      <c r="B192" s="11" t="s">
        <v>243</v>
      </c>
      <c r="C192" s="11" t="s">
        <v>125</v>
      </c>
      <c r="D192" s="1" t="s">
        <v>219</v>
      </c>
      <c r="E192" s="2">
        <v>4551</v>
      </c>
      <c r="F192" s="6">
        <v>0.55000000000000004</v>
      </c>
      <c r="G192" s="2">
        <f t="shared" si="24"/>
        <v>2503.0500000000002</v>
      </c>
      <c r="H192" s="25">
        <v>4005</v>
      </c>
      <c r="I192" s="25">
        <f t="shared" si="16"/>
        <v>2002.44</v>
      </c>
      <c r="J192" s="25">
        <v>219</v>
      </c>
      <c r="K192" s="25">
        <v>228</v>
      </c>
      <c r="L192" s="25">
        <v>166</v>
      </c>
      <c r="M192" s="25">
        <f t="shared" si="17"/>
        <v>9</v>
      </c>
      <c r="N192" s="48">
        <f t="shared" si="18"/>
        <v>0.11386108947084557</v>
      </c>
      <c r="O192" s="5">
        <f t="shared" si="19"/>
        <v>1774.44</v>
      </c>
      <c r="P192" s="20">
        <f t="shared" si="20"/>
        <v>5.0098879367172049E-2</v>
      </c>
      <c r="Q192" s="49">
        <f t="shared" si="21"/>
        <v>4.4945166896386409E-3</v>
      </c>
      <c r="R192" s="45">
        <f t="shared" si="22"/>
        <v>126.74571428571429</v>
      </c>
      <c r="S192" s="55" t="s">
        <v>268</v>
      </c>
    </row>
    <row r="193" spans="1:19" x14ac:dyDescent="0.25">
      <c r="A193" s="1">
        <v>189</v>
      </c>
      <c r="B193" s="11" t="s">
        <v>246</v>
      </c>
      <c r="C193" s="11" t="s">
        <v>31</v>
      </c>
      <c r="D193" s="1" t="s">
        <v>219</v>
      </c>
      <c r="E193" s="2">
        <v>4348</v>
      </c>
      <c r="F193" s="6">
        <v>0.55000000000000004</v>
      </c>
      <c r="G193" s="2">
        <f t="shared" si="24"/>
        <v>2391.4</v>
      </c>
      <c r="H193" s="25">
        <v>3696</v>
      </c>
      <c r="I193" s="25">
        <f t="shared" si="16"/>
        <v>1913.12</v>
      </c>
      <c r="J193" s="25">
        <v>209</v>
      </c>
      <c r="K193" s="25">
        <v>217</v>
      </c>
      <c r="L193" s="25">
        <v>94</v>
      </c>
      <c r="M193" s="25">
        <f t="shared" si="17"/>
        <v>8</v>
      </c>
      <c r="N193" s="48">
        <f t="shared" si="18"/>
        <v>0.11342728109057457</v>
      </c>
      <c r="O193" s="5">
        <f t="shared" si="19"/>
        <v>1696.12</v>
      </c>
      <c r="P193" s="20">
        <f t="shared" si="20"/>
        <v>4.9908003679852805E-2</v>
      </c>
      <c r="Q193" s="49">
        <f t="shared" si="21"/>
        <v>4.1816509157815507E-3</v>
      </c>
      <c r="R193" s="45">
        <f t="shared" si="22"/>
        <v>121.15142857142857</v>
      </c>
      <c r="S193" s="55" t="s">
        <v>268</v>
      </c>
    </row>
    <row r="194" spans="1:19" x14ac:dyDescent="0.25">
      <c r="A194" s="1">
        <v>190</v>
      </c>
      <c r="B194" s="11" t="s">
        <v>241</v>
      </c>
      <c r="C194" s="11" t="s">
        <v>61</v>
      </c>
      <c r="D194" s="1" t="s">
        <v>219</v>
      </c>
      <c r="E194" s="2">
        <v>8383</v>
      </c>
      <c r="F194" s="6">
        <v>0.55000000000000004</v>
      </c>
      <c r="G194" s="2">
        <f t="shared" si="24"/>
        <v>4610.6499999999996</v>
      </c>
      <c r="H194" s="25">
        <v>4961</v>
      </c>
      <c r="I194" s="25">
        <f t="shared" si="16"/>
        <v>3688.52</v>
      </c>
      <c r="J194" s="25">
        <v>391</v>
      </c>
      <c r="K194" s="25">
        <v>412</v>
      </c>
      <c r="L194" s="25">
        <v>291</v>
      </c>
      <c r="M194" s="25">
        <f t="shared" si="17"/>
        <v>21</v>
      </c>
      <c r="N194" s="48">
        <f t="shared" si="18"/>
        <v>0.11169791677962977</v>
      </c>
      <c r="O194" s="5">
        <f t="shared" si="19"/>
        <v>3276.52</v>
      </c>
      <c r="P194" s="20">
        <f t="shared" si="20"/>
        <v>4.9147083383037096E-2</v>
      </c>
      <c r="Q194" s="49">
        <f t="shared" si="21"/>
        <v>5.6933404183791871E-3</v>
      </c>
      <c r="R194" s="45">
        <f t="shared" si="22"/>
        <v>234.03714285714287</v>
      </c>
      <c r="S194" s="55" t="s">
        <v>268</v>
      </c>
    </row>
    <row r="195" spans="1:19" x14ac:dyDescent="0.25">
      <c r="A195" s="1">
        <v>191</v>
      </c>
      <c r="B195" s="11" t="s">
        <v>245</v>
      </c>
      <c r="C195" s="11" t="s">
        <v>58</v>
      </c>
      <c r="D195" s="1" t="s">
        <v>221</v>
      </c>
      <c r="E195" s="2">
        <v>6341</v>
      </c>
      <c r="F195" s="6">
        <v>0.45</v>
      </c>
      <c r="G195" s="2">
        <f>(E195*45)/100</f>
        <v>2853.45</v>
      </c>
      <c r="H195" s="25">
        <v>6102</v>
      </c>
      <c r="I195" s="25">
        <f t="shared" si="16"/>
        <v>2282.7600000000002</v>
      </c>
      <c r="J195" s="25">
        <v>250</v>
      </c>
      <c r="K195" s="25">
        <v>253</v>
      </c>
      <c r="L195" s="25">
        <v>168</v>
      </c>
      <c r="M195" s="25">
        <f t="shared" si="17"/>
        <v>3</v>
      </c>
      <c r="N195" s="48">
        <f t="shared" si="18"/>
        <v>0.11083074874274999</v>
      </c>
      <c r="O195" s="5">
        <f t="shared" si="19"/>
        <v>2029.7600000000002</v>
      </c>
      <c r="P195" s="20">
        <f t="shared" si="20"/>
        <v>3.9899069547390004E-2</v>
      </c>
      <c r="Q195" s="49">
        <f t="shared" si="21"/>
        <v>1.3141986016926876E-3</v>
      </c>
      <c r="R195" s="45">
        <f t="shared" si="22"/>
        <v>144.98285714285717</v>
      </c>
      <c r="S195" s="55" t="s">
        <v>268</v>
      </c>
    </row>
    <row r="196" spans="1:19" x14ac:dyDescent="0.25">
      <c r="A196" s="1">
        <v>192</v>
      </c>
      <c r="B196" s="11" t="s">
        <v>253</v>
      </c>
      <c r="C196" s="11" t="s">
        <v>48</v>
      </c>
      <c r="D196" s="1" t="s">
        <v>219</v>
      </c>
      <c r="E196" s="2">
        <v>11271</v>
      </c>
      <c r="F196" s="6">
        <v>0.55000000000000004</v>
      </c>
      <c r="G196" s="2">
        <f>(E196*55)/100</f>
        <v>6199.05</v>
      </c>
      <c r="H196" s="25">
        <v>6612</v>
      </c>
      <c r="I196" s="25">
        <f t="shared" si="16"/>
        <v>4959.24</v>
      </c>
      <c r="J196" s="25">
        <v>514</v>
      </c>
      <c r="K196" s="25">
        <v>543</v>
      </c>
      <c r="L196" s="25">
        <v>269</v>
      </c>
      <c r="M196" s="25">
        <f t="shared" si="17"/>
        <v>29</v>
      </c>
      <c r="N196" s="48">
        <f t="shared" si="18"/>
        <v>0.10949258354102645</v>
      </c>
      <c r="O196" s="5">
        <f t="shared" si="19"/>
        <v>4416.24</v>
      </c>
      <c r="P196" s="20">
        <f t="shared" si="20"/>
        <v>4.817673675805164E-2</v>
      </c>
      <c r="Q196" s="49">
        <f t="shared" si="21"/>
        <v>5.8476702075317992E-3</v>
      </c>
      <c r="R196" s="45">
        <f t="shared" si="22"/>
        <v>315.44571428571425</v>
      </c>
      <c r="S196" s="55" t="s">
        <v>268</v>
      </c>
    </row>
    <row r="197" spans="1:19" x14ac:dyDescent="0.25">
      <c r="A197" s="1">
        <v>193</v>
      </c>
      <c r="B197" s="11" t="s">
        <v>243</v>
      </c>
      <c r="C197" s="11" t="s">
        <v>21</v>
      </c>
      <c r="D197" s="1" t="s">
        <v>219</v>
      </c>
      <c r="E197" s="2">
        <v>14131</v>
      </c>
      <c r="F197" s="6">
        <v>0.55000000000000004</v>
      </c>
      <c r="G197" s="2">
        <f>(E197*55)/100</f>
        <v>7772.05</v>
      </c>
      <c r="H197" s="25">
        <v>12811</v>
      </c>
      <c r="I197" s="25">
        <f t="shared" ref="I197:I222" si="25">(G197*80)/100</f>
        <v>6217.64</v>
      </c>
      <c r="J197" s="25">
        <v>636</v>
      </c>
      <c r="K197" s="25">
        <v>675</v>
      </c>
      <c r="L197" s="25">
        <v>427</v>
      </c>
      <c r="M197" s="25">
        <f t="shared" ref="M197:M222" si="26">K197-J197</f>
        <v>39</v>
      </c>
      <c r="N197" s="48">
        <f t="shared" ref="N197:N222" si="27">K197/I197</f>
        <v>0.10856209108279025</v>
      </c>
      <c r="O197" s="5">
        <f t="shared" ref="O197:O222" si="28">I197-K197</f>
        <v>5542.64</v>
      </c>
      <c r="P197" s="20">
        <f t="shared" ref="P197:P222" si="29">K197/E197</f>
        <v>4.7767320076427713E-2</v>
      </c>
      <c r="Q197" s="49">
        <f t="shared" ref="Q197:Q222" si="30">M197/I197</f>
        <v>6.2724763736723256E-3</v>
      </c>
      <c r="R197" s="45">
        <f t="shared" si="22"/>
        <v>395.90285714285716</v>
      </c>
      <c r="S197" s="55" t="s">
        <v>268</v>
      </c>
    </row>
    <row r="198" spans="1:19" x14ac:dyDescent="0.25">
      <c r="A198" s="1">
        <v>194</v>
      </c>
      <c r="B198" s="11" t="s">
        <v>246</v>
      </c>
      <c r="C198" s="11" t="s">
        <v>28</v>
      </c>
      <c r="D198" s="1" t="s">
        <v>219</v>
      </c>
      <c r="E198" s="2">
        <v>8786</v>
      </c>
      <c r="F198" s="6">
        <v>0.55000000000000004</v>
      </c>
      <c r="G198" s="2">
        <f>(E198*55)/100</f>
        <v>4832.3</v>
      </c>
      <c r="H198" s="25">
        <v>6290</v>
      </c>
      <c r="I198" s="25">
        <f t="shared" si="25"/>
        <v>3865.84</v>
      </c>
      <c r="J198" s="25">
        <v>406</v>
      </c>
      <c r="K198" s="25">
        <v>417</v>
      </c>
      <c r="L198" s="25">
        <v>301</v>
      </c>
      <c r="M198" s="25">
        <f t="shared" si="26"/>
        <v>11</v>
      </c>
      <c r="N198" s="48">
        <f t="shared" si="27"/>
        <v>0.10786788899695797</v>
      </c>
      <c r="O198" s="5">
        <f t="shared" si="28"/>
        <v>3448.84</v>
      </c>
      <c r="P198" s="20">
        <f t="shared" si="29"/>
        <v>4.746187115866151E-2</v>
      </c>
      <c r="Q198" s="49">
        <f t="shared" si="30"/>
        <v>2.8454359207830638E-3</v>
      </c>
      <c r="R198" s="45">
        <f t="shared" ref="R198:R223" si="31">O198/14</f>
        <v>246.34571428571431</v>
      </c>
      <c r="S198" s="55" t="s">
        <v>268</v>
      </c>
    </row>
    <row r="199" spans="1:19" x14ac:dyDescent="0.25">
      <c r="A199" s="1">
        <v>195</v>
      </c>
      <c r="B199" s="11" t="s">
        <v>243</v>
      </c>
      <c r="C199" s="11" t="s">
        <v>126</v>
      </c>
      <c r="D199" s="1" t="s">
        <v>221</v>
      </c>
      <c r="E199" s="2">
        <v>8699</v>
      </c>
      <c r="F199" s="6">
        <v>0.45</v>
      </c>
      <c r="G199" s="2">
        <f>(E199*45)/100</f>
        <v>3914.55</v>
      </c>
      <c r="H199" s="25">
        <v>8318</v>
      </c>
      <c r="I199" s="25">
        <f t="shared" si="25"/>
        <v>3131.64</v>
      </c>
      <c r="J199" s="25">
        <v>319</v>
      </c>
      <c r="K199" s="25">
        <v>334</v>
      </c>
      <c r="L199" s="25">
        <v>226</v>
      </c>
      <c r="M199" s="25">
        <f t="shared" si="26"/>
        <v>15</v>
      </c>
      <c r="N199" s="48">
        <f t="shared" si="27"/>
        <v>0.10665338289203102</v>
      </c>
      <c r="O199" s="5">
        <f t="shared" si="28"/>
        <v>2797.64</v>
      </c>
      <c r="P199" s="20">
        <f t="shared" si="29"/>
        <v>3.8395217841131167E-2</v>
      </c>
      <c r="Q199" s="49">
        <f t="shared" si="30"/>
        <v>4.7898225849714532E-3</v>
      </c>
      <c r="R199" s="45">
        <f t="shared" si="31"/>
        <v>199.83142857142857</v>
      </c>
      <c r="S199" s="55" t="s">
        <v>268</v>
      </c>
    </row>
    <row r="200" spans="1:19" x14ac:dyDescent="0.25">
      <c r="A200" s="1">
        <v>196</v>
      </c>
      <c r="B200" s="11" t="s">
        <v>239</v>
      </c>
      <c r="C200" s="11" t="s">
        <v>70</v>
      </c>
      <c r="D200" s="1" t="s">
        <v>219</v>
      </c>
      <c r="E200" s="2">
        <v>8361</v>
      </c>
      <c r="F200" s="6">
        <v>0.55000000000000004</v>
      </c>
      <c r="G200" s="2">
        <f>(E200*55)/100</f>
        <v>4598.55</v>
      </c>
      <c r="H200" s="25">
        <v>7170</v>
      </c>
      <c r="I200" s="25">
        <f t="shared" si="25"/>
        <v>3678.84</v>
      </c>
      <c r="J200" s="25">
        <v>369</v>
      </c>
      <c r="K200" s="25">
        <v>392</v>
      </c>
      <c r="L200" s="25">
        <v>274</v>
      </c>
      <c r="M200" s="25">
        <f t="shared" si="26"/>
        <v>23</v>
      </c>
      <c r="N200" s="48">
        <f t="shared" si="27"/>
        <v>0.10655532722271151</v>
      </c>
      <c r="O200" s="5">
        <f t="shared" si="28"/>
        <v>3286.84</v>
      </c>
      <c r="P200" s="20">
        <f t="shared" si="29"/>
        <v>4.6884343977993063E-2</v>
      </c>
      <c r="Q200" s="49">
        <f t="shared" si="30"/>
        <v>6.2519707299039913E-3</v>
      </c>
      <c r="R200" s="45">
        <f t="shared" si="31"/>
        <v>234.77428571428572</v>
      </c>
      <c r="S200" s="55" t="s">
        <v>268</v>
      </c>
    </row>
    <row r="201" spans="1:19" x14ac:dyDescent="0.25">
      <c r="A201" s="1">
        <v>197</v>
      </c>
      <c r="B201" s="11" t="s">
        <v>243</v>
      </c>
      <c r="C201" s="11" t="s">
        <v>45</v>
      </c>
      <c r="D201" s="1" t="s">
        <v>220</v>
      </c>
      <c r="E201" s="2">
        <v>7612</v>
      </c>
      <c r="F201" s="6">
        <v>0.35</v>
      </c>
      <c r="G201" s="2">
        <f>(E201*35)/100</f>
        <v>2664.2</v>
      </c>
      <c r="H201" s="25">
        <v>7123</v>
      </c>
      <c r="I201" s="25">
        <f t="shared" si="25"/>
        <v>2131.36</v>
      </c>
      <c r="J201" s="25">
        <v>201</v>
      </c>
      <c r="K201" s="25">
        <v>212</v>
      </c>
      <c r="L201" s="25">
        <v>151</v>
      </c>
      <c r="M201" s="25">
        <f t="shared" si="26"/>
        <v>11</v>
      </c>
      <c r="N201" s="48">
        <f t="shared" si="27"/>
        <v>9.9467006981457842E-2</v>
      </c>
      <c r="O201" s="5">
        <f t="shared" si="28"/>
        <v>1919.3600000000001</v>
      </c>
      <c r="P201" s="20">
        <f t="shared" si="29"/>
        <v>2.7850761954808196E-2</v>
      </c>
      <c r="Q201" s="49">
        <f t="shared" si="30"/>
        <v>5.1610239471511143E-3</v>
      </c>
      <c r="R201" s="45">
        <f t="shared" si="31"/>
        <v>137.09714285714287</v>
      </c>
      <c r="S201" s="55" t="s">
        <v>268</v>
      </c>
    </row>
    <row r="202" spans="1:19" x14ac:dyDescent="0.25">
      <c r="A202" s="1">
        <v>198</v>
      </c>
      <c r="B202" s="11" t="s">
        <v>249</v>
      </c>
      <c r="C202" s="11" t="s">
        <v>29</v>
      </c>
      <c r="D202" s="1" t="s">
        <v>220</v>
      </c>
      <c r="E202" s="2">
        <v>2445</v>
      </c>
      <c r="F202" s="6">
        <v>0.35</v>
      </c>
      <c r="G202" s="2">
        <f>(E202*35)/100</f>
        <v>855.75</v>
      </c>
      <c r="H202" s="25">
        <v>2409</v>
      </c>
      <c r="I202" s="25">
        <f t="shared" si="25"/>
        <v>684.6</v>
      </c>
      <c r="J202" s="25">
        <v>69</v>
      </c>
      <c r="K202" s="25">
        <v>68</v>
      </c>
      <c r="L202" s="25">
        <v>50</v>
      </c>
      <c r="M202" s="25">
        <f t="shared" si="26"/>
        <v>-1</v>
      </c>
      <c r="N202" s="48">
        <f t="shared" si="27"/>
        <v>9.9328074788197482E-2</v>
      </c>
      <c r="O202" s="5">
        <f t="shared" si="28"/>
        <v>616.6</v>
      </c>
      <c r="P202" s="20">
        <f t="shared" si="29"/>
        <v>2.7811860940695297E-2</v>
      </c>
      <c r="Q202" s="49">
        <f t="shared" si="30"/>
        <v>-1.4607069821793747E-3</v>
      </c>
      <c r="R202" s="45">
        <f t="shared" si="31"/>
        <v>44.042857142857144</v>
      </c>
      <c r="S202" s="55" t="s">
        <v>268</v>
      </c>
    </row>
    <row r="203" spans="1:19" x14ac:dyDescent="0.25">
      <c r="A203" s="1">
        <v>199</v>
      </c>
      <c r="B203" s="11" t="s">
        <v>253</v>
      </c>
      <c r="C203" s="11" t="s">
        <v>73</v>
      </c>
      <c r="D203" s="1" t="s">
        <v>219</v>
      </c>
      <c r="E203" s="2">
        <v>4648</v>
      </c>
      <c r="F203" s="6">
        <v>0.55000000000000004</v>
      </c>
      <c r="G203" s="2">
        <f>(E203*55)/100</f>
        <v>2556.4</v>
      </c>
      <c r="H203" s="25">
        <v>3648</v>
      </c>
      <c r="I203" s="25">
        <f t="shared" si="25"/>
        <v>2045.12</v>
      </c>
      <c r="J203" s="25">
        <v>188</v>
      </c>
      <c r="K203" s="25">
        <v>201</v>
      </c>
      <c r="L203" s="25">
        <v>88</v>
      </c>
      <c r="M203" s="25">
        <f t="shared" si="26"/>
        <v>13</v>
      </c>
      <c r="N203" s="48">
        <f t="shared" si="27"/>
        <v>9.8282741355030512E-2</v>
      </c>
      <c r="O203" s="5">
        <f t="shared" si="28"/>
        <v>1844.12</v>
      </c>
      <c r="P203" s="20">
        <f t="shared" si="29"/>
        <v>4.3244406196213427E-2</v>
      </c>
      <c r="Q203" s="49">
        <f t="shared" si="30"/>
        <v>6.3565952120168993E-3</v>
      </c>
      <c r="R203" s="45">
        <f t="shared" si="31"/>
        <v>131.72285714285712</v>
      </c>
      <c r="S203" s="55" t="s">
        <v>268</v>
      </c>
    </row>
    <row r="204" spans="1:19" x14ac:dyDescent="0.25">
      <c r="A204" s="1">
        <v>200</v>
      </c>
      <c r="B204" s="11" t="s">
        <v>249</v>
      </c>
      <c r="C204" s="11" t="s">
        <v>25</v>
      </c>
      <c r="D204" s="1" t="s">
        <v>220</v>
      </c>
      <c r="E204" s="2">
        <v>1730</v>
      </c>
      <c r="F204" s="6">
        <v>0.35</v>
      </c>
      <c r="G204" s="2">
        <f>(E204*35)/100</f>
        <v>605.5</v>
      </c>
      <c r="H204" s="25">
        <v>1680</v>
      </c>
      <c r="I204" s="25">
        <f t="shared" si="25"/>
        <v>484.4</v>
      </c>
      <c r="J204" s="25">
        <v>47</v>
      </c>
      <c r="K204" s="25">
        <v>47</v>
      </c>
      <c r="L204" s="25">
        <v>33</v>
      </c>
      <c r="M204" s="25">
        <f t="shared" si="26"/>
        <v>0</v>
      </c>
      <c r="N204" s="48">
        <f t="shared" si="27"/>
        <v>9.7027250206440957E-2</v>
      </c>
      <c r="O204" s="5">
        <f t="shared" si="28"/>
        <v>437.4</v>
      </c>
      <c r="P204" s="20">
        <f t="shared" si="29"/>
        <v>2.7167630057803469E-2</v>
      </c>
      <c r="Q204" s="49">
        <f t="shared" si="30"/>
        <v>0</v>
      </c>
      <c r="R204" s="45">
        <f t="shared" si="31"/>
        <v>31.24285714285714</v>
      </c>
      <c r="S204" s="55" t="s">
        <v>268</v>
      </c>
    </row>
    <row r="205" spans="1:19" x14ac:dyDescent="0.25">
      <c r="A205" s="1">
        <v>201</v>
      </c>
      <c r="B205" s="11" t="s">
        <v>242</v>
      </c>
      <c r="C205" s="11" t="s">
        <v>52</v>
      </c>
      <c r="D205" s="1" t="s">
        <v>219</v>
      </c>
      <c r="E205" s="2">
        <v>10365</v>
      </c>
      <c r="F205" s="6">
        <v>0.55000000000000004</v>
      </c>
      <c r="G205" s="2">
        <f>(E205*55)/100</f>
        <v>5700.75</v>
      </c>
      <c r="H205" s="25">
        <v>7212</v>
      </c>
      <c r="I205" s="25">
        <f t="shared" si="25"/>
        <v>4560.6000000000004</v>
      </c>
      <c r="J205" s="25">
        <v>421</v>
      </c>
      <c r="K205" s="25">
        <v>441</v>
      </c>
      <c r="L205" s="25">
        <v>325</v>
      </c>
      <c r="M205" s="25">
        <f t="shared" si="26"/>
        <v>20</v>
      </c>
      <c r="N205" s="48">
        <f t="shared" si="27"/>
        <v>9.6697802920668319E-2</v>
      </c>
      <c r="O205" s="5">
        <f t="shared" si="28"/>
        <v>4119.6000000000004</v>
      </c>
      <c r="P205" s="20">
        <f t="shared" si="29"/>
        <v>4.2547033285094064E-2</v>
      </c>
      <c r="Q205" s="49">
        <f t="shared" si="30"/>
        <v>4.3853878875586543E-3</v>
      </c>
      <c r="R205" s="45">
        <f t="shared" si="31"/>
        <v>294.25714285714287</v>
      </c>
      <c r="S205" s="55" t="s">
        <v>268</v>
      </c>
    </row>
    <row r="206" spans="1:19" x14ac:dyDescent="0.25">
      <c r="A206" s="1">
        <v>202</v>
      </c>
      <c r="B206" s="11" t="s">
        <v>243</v>
      </c>
      <c r="C206" s="11" t="s">
        <v>51</v>
      </c>
      <c r="D206" s="1" t="s">
        <v>220</v>
      </c>
      <c r="E206" s="2">
        <v>8070</v>
      </c>
      <c r="F206" s="6">
        <v>0.35</v>
      </c>
      <c r="G206" s="2">
        <f>(E206*35)/100</f>
        <v>2824.5</v>
      </c>
      <c r="H206" s="25">
        <v>6956</v>
      </c>
      <c r="I206" s="25">
        <f t="shared" si="25"/>
        <v>2259.6</v>
      </c>
      <c r="J206" s="25">
        <v>192</v>
      </c>
      <c r="K206" s="25">
        <v>207</v>
      </c>
      <c r="L206" s="25">
        <v>144</v>
      </c>
      <c r="M206" s="25">
        <f t="shared" si="26"/>
        <v>15</v>
      </c>
      <c r="N206" s="48">
        <f t="shared" si="27"/>
        <v>9.1609134360063738E-2</v>
      </c>
      <c r="O206" s="5">
        <f t="shared" si="28"/>
        <v>2052.6</v>
      </c>
      <c r="P206" s="20">
        <f t="shared" si="29"/>
        <v>2.5650557620817842E-2</v>
      </c>
      <c r="Q206" s="49">
        <f t="shared" si="30"/>
        <v>6.6383430695698357E-3</v>
      </c>
      <c r="R206" s="45">
        <f t="shared" si="31"/>
        <v>146.6142857142857</v>
      </c>
      <c r="S206" s="55" t="s">
        <v>268</v>
      </c>
    </row>
    <row r="207" spans="1:19" x14ac:dyDescent="0.25">
      <c r="A207" s="1">
        <v>203</v>
      </c>
      <c r="B207" s="11" t="s">
        <v>251</v>
      </c>
      <c r="C207" s="11" t="s">
        <v>82</v>
      </c>
      <c r="D207" s="1" t="s">
        <v>220</v>
      </c>
      <c r="E207" s="2">
        <v>2926</v>
      </c>
      <c r="F207" s="6">
        <v>0.35</v>
      </c>
      <c r="G207" s="2">
        <f>(E207*35)/100</f>
        <v>1024.0999999999999</v>
      </c>
      <c r="H207" s="25">
        <v>2840</v>
      </c>
      <c r="I207" s="25">
        <f t="shared" si="25"/>
        <v>819.28</v>
      </c>
      <c r="J207" s="25">
        <v>69</v>
      </c>
      <c r="K207" s="25">
        <v>72</v>
      </c>
      <c r="L207" s="25">
        <v>63</v>
      </c>
      <c r="M207" s="25">
        <f t="shared" si="26"/>
        <v>3</v>
      </c>
      <c r="N207" s="48">
        <f t="shared" si="27"/>
        <v>8.7882042769260815E-2</v>
      </c>
      <c r="O207" s="5">
        <f t="shared" si="28"/>
        <v>747.28</v>
      </c>
      <c r="P207" s="20">
        <f t="shared" si="29"/>
        <v>2.4606971975393029E-2</v>
      </c>
      <c r="Q207" s="49">
        <f t="shared" si="30"/>
        <v>3.6617517820525343E-3</v>
      </c>
      <c r="R207" s="45">
        <f t="shared" si="31"/>
        <v>53.377142857142857</v>
      </c>
      <c r="S207" s="55" t="s">
        <v>268</v>
      </c>
    </row>
    <row r="208" spans="1:19" x14ac:dyDescent="0.25">
      <c r="A208" s="1">
        <v>204</v>
      </c>
      <c r="B208" s="11" t="s">
        <v>239</v>
      </c>
      <c r="C208" s="11" t="s">
        <v>77</v>
      </c>
      <c r="D208" s="1" t="s">
        <v>219</v>
      </c>
      <c r="E208" s="2">
        <v>4373</v>
      </c>
      <c r="F208" s="6">
        <v>0.55000000000000004</v>
      </c>
      <c r="G208" s="2">
        <f>(E208*55)/100</f>
        <v>2405.15</v>
      </c>
      <c r="H208" s="25">
        <v>3662</v>
      </c>
      <c r="I208" s="25">
        <f t="shared" si="25"/>
        <v>1924.12</v>
      </c>
      <c r="J208" s="25">
        <v>146</v>
      </c>
      <c r="K208" s="25">
        <v>153</v>
      </c>
      <c r="L208" s="25">
        <v>126</v>
      </c>
      <c r="M208" s="25">
        <f t="shared" si="26"/>
        <v>7</v>
      </c>
      <c r="N208" s="48">
        <f t="shared" si="27"/>
        <v>7.9516870049685051E-2</v>
      </c>
      <c r="O208" s="5">
        <f t="shared" si="28"/>
        <v>1771.12</v>
      </c>
      <c r="P208" s="20">
        <f t="shared" si="29"/>
        <v>3.4987422821861423E-2</v>
      </c>
      <c r="Q208" s="49">
        <f t="shared" si="30"/>
        <v>3.6380267342993162E-3</v>
      </c>
      <c r="R208" s="45">
        <f t="shared" si="31"/>
        <v>126.50857142857141</v>
      </c>
      <c r="S208" s="55" t="s">
        <v>268</v>
      </c>
    </row>
    <row r="209" spans="1:19" x14ac:dyDescent="0.25">
      <c r="A209" s="1">
        <v>205</v>
      </c>
      <c r="B209" s="11" t="s">
        <v>248</v>
      </c>
      <c r="C209" s="11" t="s">
        <v>115</v>
      </c>
      <c r="D209" s="1" t="s">
        <v>221</v>
      </c>
      <c r="E209" s="2">
        <v>6011</v>
      </c>
      <c r="F209" s="6">
        <v>0.45</v>
      </c>
      <c r="G209" s="2">
        <f>(E209*45)/100</f>
        <v>2704.95</v>
      </c>
      <c r="H209" s="25">
        <v>5571</v>
      </c>
      <c r="I209" s="25">
        <f t="shared" si="25"/>
        <v>2163.96</v>
      </c>
      <c r="J209" s="25">
        <v>162</v>
      </c>
      <c r="K209" s="25">
        <v>166</v>
      </c>
      <c r="L209" s="25">
        <v>121</v>
      </c>
      <c r="M209" s="25">
        <f t="shared" si="26"/>
        <v>4</v>
      </c>
      <c r="N209" s="48">
        <f t="shared" si="27"/>
        <v>7.6711214625039284E-2</v>
      </c>
      <c r="O209" s="5">
        <f t="shared" si="28"/>
        <v>1997.96</v>
      </c>
      <c r="P209" s="20">
        <f t="shared" si="29"/>
        <v>2.7616037265014142E-2</v>
      </c>
      <c r="Q209" s="49">
        <f t="shared" si="30"/>
        <v>1.8484630030129946E-3</v>
      </c>
      <c r="R209" s="45">
        <f t="shared" si="31"/>
        <v>142.71142857142857</v>
      </c>
      <c r="S209" s="55" t="s">
        <v>268</v>
      </c>
    </row>
    <row r="210" spans="1:19" x14ac:dyDescent="0.25">
      <c r="A210" s="1">
        <v>206</v>
      </c>
      <c r="B210" s="11" t="s">
        <v>242</v>
      </c>
      <c r="C210" s="11" t="s">
        <v>36</v>
      </c>
      <c r="D210" s="1" t="s">
        <v>219</v>
      </c>
      <c r="E210" s="2">
        <v>6894</v>
      </c>
      <c r="F210" s="6">
        <v>0.55000000000000004</v>
      </c>
      <c r="G210" s="2">
        <f>(E210*55)/100</f>
        <v>3791.7</v>
      </c>
      <c r="H210" s="25">
        <v>5589</v>
      </c>
      <c r="I210" s="25">
        <f t="shared" si="25"/>
        <v>3033.36</v>
      </c>
      <c r="J210" s="25">
        <v>228</v>
      </c>
      <c r="K210" s="25">
        <v>232</v>
      </c>
      <c r="L210" s="25">
        <v>168</v>
      </c>
      <c r="M210" s="25">
        <f t="shared" si="26"/>
        <v>4</v>
      </c>
      <c r="N210" s="48">
        <f t="shared" si="27"/>
        <v>7.6482844106864997E-2</v>
      </c>
      <c r="O210" s="5">
        <f t="shared" si="28"/>
        <v>2801.36</v>
      </c>
      <c r="P210" s="20">
        <f t="shared" si="29"/>
        <v>3.3652451407020598E-2</v>
      </c>
      <c r="Q210" s="49">
        <f t="shared" si="30"/>
        <v>1.3186697259804309E-3</v>
      </c>
      <c r="R210" s="45">
        <f t="shared" si="31"/>
        <v>200.09714285714287</v>
      </c>
      <c r="S210" s="55" t="s">
        <v>268</v>
      </c>
    </row>
    <row r="211" spans="1:19" x14ac:dyDescent="0.25">
      <c r="A211" s="1">
        <v>207</v>
      </c>
      <c r="B211" s="11" t="s">
        <v>249</v>
      </c>
      <c r="C211" s="11" t="s">
        <v>67</v>
      </c>
      <c r="D211" s="1" t="s">
        <v>220</v>
      </c>
      <c r="E211" s="2">
        <v>6275</v>
      </c>
      <c r="F211" s="6">
        <v>0.35</v>
      </c>
      <c r="G211" s="2">
        <f>(E211*35)/100</f>
        <v>2196.25</v>
      </c>
      <c r="H211" s="25">
        <v>6149</v>
      </c>
      <c r="I211" s="25">
        <f t="shared" si="25"/>
        <v>1757</v>
      </c>
      <c r="J211" s="25">
        <v>127</v>
      </c>
      <c r="K211" s="25">
        <v>130</v>
      </c>
      <c r="L211" s="25">
        <v>89</v>
      </c>
      <c r="M211" s="25">
        <f t="shared" si="26"/>
        <v>3</v>
      </c>
      <c r="N211" s="48">
        <f t="shared" si="27"/>
        <v>7.3989755264655663E-2</v>
      </c>
      <c r="O211" s="5">
        <f t="shared" si="28"/>
        <v>1627</v>
      </c>
      <c r="P211" s="20">
        <f t="shared" si="29"/>
        <v>2.0717131474103586E-2</v>
      </c>
      <c r="Q211" s="49">
        <f t="shared" si="30"/>
        <v>1.7074558907228231E-3</v>
      </c>
      <c r="R211" s="45">
        <f t="shared" si="31"/>
        <v>116.21428571428571</v>
      </c>
      <c r="S211" s="55" t="s">
        <v>268</v>
      </c>
    </row>
    <row r="212" spans="1:19" x14ac:dyDescent="0.25">
      <c r="A212" s="1">
        <v>208</v>
      </c>
      <c r="B212" s="11" t="s">
        <v>249</v>
      </c>
      <c r="C212" s="11" t="s">
        <v>57</v>
      </c>
      <c r="D212" s="1" t="s">
        <v>220</v>
      </c>
      <c r="E212" s="2">
        <v>3779</v>
      </c>
      <c r="F212" s="6">
        <v>0.35</v>
      </c>
      <c r="G212" s="2">
        <f>(E212*35)/100</f>
        <v>1322.65</v>
      </c>
      <c r="H212" s="25">
        <v>3458</v>
      </c>
      <c r="I212" s="25">
        <f t="shared" si="25"/>
        <v>1058.1199999999999</v>
      </c>
      <c r="J212" s="25">
        <v>72</v>
      </c>
      <c r="K212" s="25">
        <v>75</v>
      </c>
      <c r="L212" s="25">
        <v>45</v>
      </c>
      <c r="M212" s="25">
        <f t="shared" si="26"/>
        <v>3</v>
      </c>
      <c r="N212" s="48">
        <f t="shared" si="27"/>
        <v>7.0880429440895176E-2</v>
      </c>
      <c r="O212" s="5">
        <f t="shared" si="28"/>
        <v>983.11999999999989</v>
      </c>
      <c r="P212" s="20">
        <f t="shared" si="29"/>
        <v>1.9846520243450648E-2</v>
      </c>
      <c r="Q212" s="49">
        <f t="shared" si="30"/>
        <v>2.8352171776358072E-3</v>
      </c>
      <c r="R212" s="45">
        <f t="shared" si="31"/>
        <v>70.222857142857137</v>
      </c>
      <c r="S212" s="55" t="s">
        <v>268</v>
      </c>
    </row>
    <row r="213" spans="1:19" x14ac:dyDescent="0.25">
      <c r="A213" s="1">
        <v>209</v>
      </c>
      <c r="B213" s="11" t="s">
        <v>243</v>
      </c>
      <c r="C213" s="11" t="s">
        <v>78</v>
      </c>
      <c r="D213" s="1" t="s">
        <v>219</v>
      </c>
      <c r="E213" s="2">
        <v>8171</v>
      </c>
      <c r="F213" s="6">
        <v>0.55000000000000004</v>
      </c>
      <c r="G213" s="2">
        <f>(E213*55)/100</f>
        <v>4494.05</v>
      </c>
      <c r="H213" s="25">
        <v>4556</v>
      </c>
      <c r="I213" s="25">
        <f t="shared" si="25"/>
        <v>3595.24</v>
      </c>
      <c r="J213" s="25">
        <v>216</v>
      </c>
      <c r="K213" s="25">
        <v>234</v>
      </c>
      <c r="L213" s="25">
        <v>170</v>
      </c>
      <c r="M213" s="25">
        <f t="shared" si="26"/>
        <v>18</v>
      </c>
      <c r="N213" s="48">
        <f t="shared" si="27"/>
        <v>6.5086058232551938E-2</v>
      </c>
      <c r="O213" s="5">
        <f t="shared" si="28"/>
        <v>3361.24</v>
      </c>
      <c r="P213" s="20">
        <f t="shared" si="29"/>
        <v>2.8637865622322848E-2</v>
      </c>
      <c r="Q213" s="49">
        <f t="shared" si="30"/>
        <v>5.0066198640424569E-3</v>
      </c>
      <c r="R213" s="45">
        <f t="shared" si="31"/>
        <v>240.08857142857141</v>
      </c>
      <c r="S213" s="55" t="s">
        <v>268</v>
      </c>
    </row>
    <row r="214" spans="1:19" x14ac:dyDescent="0.25">
      <c r="A214" s="1">
        <v>210</v>
      </c>
      <c r="B214" s="11" t="s">
        <v>251</v>
      </c>
      <c r="C214" s="11" t="s">
        <v>83</v>
      </c>
      <c r="D214" s="1" t="s">
        <v>220</v>
      </c>
      <c r="E214" s="2">
        <v>6871</v>
      </c>
      <c r="F214" s="6">
        <v>0.35</v>
      </c>
      <c r="G214" s="2">
        <f>(E214*35)/100</f>
        <v>2404.85</v>
      </c>
      <c r="H214" s="25">
        <v>6252</v>
      </c>
      <c r="I214" s="25">
        <f t="shared" si="25"/>
        <v>1923.88</v>
      </c>
      <c r="J214" s="25">
        <v>115</v>
      </c>
      <c r="K214" s="25">
        <v>121</v>
      </c>
      <c r="L214" s="25">
        <v>87</v>
      </c>
      <c r="M214" s="25">
        <f t="shared" si="26"/>
        <v>6</v>
      </c>
      <c r="N214" s="48">
        <f t="shared" si="27"/>
        <v>6.2893735576023443E-2</v>
      </c>
      <c r="O214" s="5">
        <f t="shared" si="28"/>
        <v>1802.88</v>
      </c>
      <c r="P214" s="20">
        <f t="shared" si="29"/>
        <v>1.7610245961286568E-2</v>
      </c>
      <c r="Q214" s="49">
        <f t="shared" si="30"/>
        <v>3.1186976318689314E-3</v>
      </c>
      <c r="R214" s="45">
        <f t="shared" si="31"/>
        <v>128.77714285714288</v>
      </c>
      <c r="S214" s="55" t="s">
        <v>268</v>
      </c>
    </row>
    <row r="215" spans="1:19" x14ac:dyDescent="0.25">
      <c r="A215" s="1">
        <v>211</v>
      </c>
      <c r="B215" s="11" t="s">
        <v>239</v>
      </c>
      <c r="C215" s="11" t="s">
        <v>87</v>
      </c>
      <c r="D215" s="1" t="s">
        <v>221</v>
      </c>
      <c r="E215" s="2">
        <v>7368</v>
      </c>
      <c r="F215" s="6">
        <v>0.45</v>
      </c>
      <c r="G215" s="2">
        <f>(E215*45)/100</f>
        <v>3315.6</v>
      </c>
      <c r="H215" s="25">
        <v>7165</v>
      </c>
      <c r="I215" s="25">
        <f t="shared" si="25"/>
        <v>2652.48</v>
      </c>
      <c r="J215" s="25">
        <v>128</v>
      </c>
      <c r="K215" s="25">
        <v>160</v>
      </c>
      <c r="L215" s="25">
        <v>98</v>
      </c>
      <c r="M215" s="25">
        <f t="shared" si="26"/>
        <v>32</v>
      </c>
      <c r="N215" s="48">
        <f t="shared" si="27"/>
        <v>6.0320907226444682E-2</v>
      </c>
      <c r="O215" s="5">
        <f t="shared" si="28"/>
        <v>2492.48</v>
      </c>
      <c r="P215" s="20">
        <f t="shared" si="29"/>
        <v>2.1715526601520086E-2</v>
      </c>
      <c r="Q215" s="49">
        <f t="shared" si="30"/>
        <v>1.2064181445288938E-2</v>
      </c>
      <c r="R215" s="45">
        <f t="shared" si="31"/>
        <v>178.03428571428572</v>
      </c>
      <c r="S215" s="55" t="s">
        <v>268</v>
      </c>
    </row>
    <row r="216" spans="1:19" x14ac:dyDescent="0.25">
      <c r="A216" s="1">
        <v>212</v>
      </c>
      <c r="B216" s="11" t="s">
        <v>239</v>
      </c>
      <c r="C216" s="11" t="s">
        <v>71</v>
      </c>
      <c r="D216" s="1" t="s">
        <v>220</v>
      </c>
      <c r="E216" s="2">
        <v>2133</v>
      </c>
      <c r="F216" s="6">
        <v>0.35</v>
      </c>
      <c r="G216" s="2">
        <f>(E216*35)/100</f>
        <v>746.55</v>
      </c>
      <c r="H216" s="25">
        <v>2033</v>
      </c>
      <c r="I216" s="25">
        <f t="shared" si="25"/>
        <v>597.24</v>
      </c>
      <c r="J216" s="25">
        <v>36</v>
      </c>
      <c r="K216" s="25">
        <v>36</v>
      </c>
      <c r="L216" s="25">
        <v>23</v>
      </c>
      <c r="M216" s="25">
        <f t="shared" si="26"/>
        <v>0</v>
      </c>
      <c r="N216" s="48">
        <f t="shared" si="27"/>
        <v>6.0277275467148887E-2</v>
      </c>
      <c r="O216" s="5">
        <f t="shared" si="28"/>
        <v>561.24</v>
      </c>
      <c r="P216" s="20">
        <f t="shared" si="29"/>
        <v>1.6877637130801686E-2</v>
      </c>
      <c r="Q216" s="49">
        <f t="shared" si="30"/>
        <v>0</v>
      </c>
      <c r="R216" s="45">
        <f t="shared" si="31"/>
        <v>40.088571428571427</v>
      </c>
      <c r="S216" s="55" t="s">
        <v>268</v>
      </c>
    </row>
    <row r="217" spans="1:19" x14ac:dyDescent="0.25">
      <c r="A217" s="1">
        <v>213</v>
      </c>
      <c r="B217" s="11" t="s">
        <v>249</v>
      </c>
      <c r="C217" s="11" t="s">
        <v>55</v>
      </c>
      <c r="D217" s="1" t="s">
        <v>220</v>
      </c>
      <c r="E217" s="2">
        <v>3357</v>
      </c>
      <c r="F217" s="6">
        <v>0.35</v>
      </c>
      <c r="G217" s="2">
        <f>(E217*35)/100</f>
        <v>1174.95</v>
      </c>
      <c r="H217" s="25">
        <v>3393</v>
      </c>
      <c r="I217" s="25">
        <f t="shared" si="25"/>
        <v>939.96</v>
      </c>
      <c r="J217" s="25">
        <v>52</v>
      </c>
      <c r="K217" s="25">
        <v>53</v>
      </c>
      <c r="L217" s="25">
        <v>35</v>
      </c>
      <c r="M217" s="25">
        <f t="shared" si="26"/>
        <v>1</v>
      </c>
      <c r="N217" s="48">
        <f t="shared" si="27"/>
        <v>5.6385378101195795E-2</v>
      </c>
      <c r="O217" s="5">
        <f t="shared" si="28"/>
        <v>886.96</v>
      </c>
      <c r="P217" s="20">
        <f t="shared" si="29"/>
        <v>1.5787905868334822E-2</v>
      </c>
      <c r="Q217" s="49">
        <f t="shared" si="30"/>
        <v>1.0638750585131281E-3</v>
      </c>
      <c r="R217" s="45">
        <f t="shared" si="31"/>
        <v>63.354285714285716</v>
      </c>
      <c r="S217" s="55" t="s">
        <v>268</v>
      </c>
    </row>
    <row r="218" spans="1:19" x14ac:dyDescent="0.25">
      <c r="A218" s="1">
        <v>214</v>
      </c>
      <c r="B218" s="11" t="s">
        <v>243</v>
      </c>
      <c r="C218" s="11" t="s">
        <v>66</v>
      </c>
      <c r="D218" s="1" t="s">
        <v>219</v>
      </c>
      <c r="E218" s="2">
        <v>10339</v>
      </c>
      <c r="F218" s="6">
        <v>0.55000000000000004</v>
      </c>
      <c r="G218" s="2">
        <f>(E218*55)/100</f>
        <v>5686.45</v>
      </c>
      <c r="H218" s="25">
        <v>7726</v>
      </c>
      <c r="I218" s="25">
        <f t="shared" si="25"/>
        <v>4549.16</v>
      </c>
      <c r="J218" s="25">
        <v>237</v>
      </c>
      <c r="K218" s="25">
        <v>248</v>
      </c>
      <c r="L218" s="25">
        <v>154</v>
      </c>
      <c r="M218" s="25">
        <f t="shared" si="26"/>
        <v>11</v>
      </c>
      <c r="N218" s="48">
        <f t="shared" si="27"/>
        <v>5.4515558916371373E-2</v>
      </c>
      <c r="O218" s="5">
        <f t="shared" si="28"/>
        <v>4301.16</v>
      </c>
      <c r="P218" s="20">
        <f t="shared" si="29"/>
        <v>2.3986845923203406E-2</v>
      </c>
      <c r="Q218" s="49">
        <f t="shared" si="30"/>
        <v>2.4180288229035691E-3</v>
      </c>
      <c r="R218" s="45">
        <f t="shared" si="31"/>
        <v>307.22571428571428</v>
      </c>
      <c r="S218" s="55" t="s">
        <v>268</v>
      </c>
    </row>
    <row r="219" spans="1:19" x14ac:dyDescent="0.25">
      <c r="A219" s="1">
        <v>215</v>
      </c>
      <c r="B219" s="11" t="s">
        <v>240</v>
      </c>
      <c r="C219" s="11" t="s">
        <v>74</v>
      </c>
      <c r="D219" s="1" t="s">
        <v>221</v>
      </c>
      <c r="E219" s="2">
        <v>3180</v>
      </c>
      <c r="F219" s="6">
        <v>0.45</v>
      </c>
      <c r="G219" s="2">
        <f>(E219*45)/100</f>
        <v>1431</v>
      </c>
      <c r="H219" s="25">
        <v>7842</v>
      </c>
      <c r="I219" s="25">
        <f t="shared" si="25"/>
        <v>1144.8</v>
      </c>
      <c r="J219" s="25">
        <v>57</v>
      </c>
      <c r="K219" s="25">
        <v>59</v>
      </c>
      <c r="L219" s="25">
        <v>46</v>
      </c>
      <c r="M219" s="25">
        <f t="shared" si="26"/>
        <v>2</v>
      </c>
      <c r="N219" s="48">
        <f t="shared" si="27"/>
        <v>5.1537386443046826E-2</v>
      </c>
      <c r="O219" s="5">
        <f t="shared" si="28"/>
        <v>1085.8</v>
      </c>
      <c r="P219" s="20">
        <f t="shared" si="29"/>
        <v>1.8553459119496855E-2</v>
      </c>
      <c r="Q219" s="49">
        <f t="shared" si="30"/>
        <v>1.7470300489168414E-3</v>
      </c>
      <c r="R219" s="45">
        <f t="shared" si="31"/>
        <v>77.55714285714285</v>
      </c>
      <c r="S219" s="55" t="s">
        <v>268</v>
      </c>
    </row>
    <row r="220" spans="1:19" x14ac:dyDescent="0.25">
      <c r="A220" s="1">
        <v>216</v>
      </c>
      <c r="B220" s="11" t="s">
        <v>242</v>
      </c>
      <c r="C220" s="11" t="s">
        <v>138</v>
      </c>
      <c r="D220" s="1" t="s">
        <v>220</v>
      </c>
      <c r="E220" s="2">
        <v>4179</v>
      </c>
      <c r="F220" s="6">
        <v>0.35</v>
      </c>
      <c r="G220" s="2">
        <f>(E220*35)/100</f>
        <v>1462.65</v>
      </c>
      <c r="H220" s="25">
        <v>3548</v>
      </c>
      <c r="I220" s="25">
        <f t="shared" si="25"/>
        <v>1170.1199999999999</v>
      </c>
      <c r="J220" s="25">
        <v>56</v>
      </c>
      <c r="K220" s="25">
        <v>57</v>
      </c>
      <c r="L220" s="25">
        <v>39</v>
      </c>
      <c r="M220" s="25">
        <f t="shared" si="26"/>
        <v>1</v>
      </c>
      <c r="N220" s="48">
        <f t="shared" si="27"/>
        <v>4.8712952517690498E-2</v>
      </c>
      <c r="O220" s="5">
        <f t="shared" si="28"/>
        <v>1113.1199999999999</v>
      </c>
      <c r="P220" s="20">
        <f t="shared" si="29"/>
        <v>1.3639626704953339E-2</v>
      </c>
      <c r="Q220" s="49">
        <f t="shared" si="30"/>
        <v>8.5461320206474552E-4</v>
      </c>
      <c r="R220" s="45">
        <f t="shared" si="31"/>
        <v>79.508571428571415</v>
      </c>
      <c r="S220" s="55" t="s">
        <v>268</v>
      </c>
    </row>
    <row r="221" spans="1:19" x14ac:dyDescent="0.25">
      <c r="A221" s="1">
        <v>217</v>
      </c>
      <c r="B221" s="11" t="s">
        <v>248</v>
      </c>
      <c r="C221" s="11" t="s">
        <v>80</v>
      </c>
      <c r="D221" s="1" t="s">
        <v>219</v>
      </c>
      <c r="E221" s="2">
        <v>1736</v>
      </c>
      <c r="F221" s="6">
        <v>0.55000000000000004</v>
      </c>
      <c r="G221" s="2">
        <f>(E221*55)/100</f>
        <v>954.8</v>
      </c>
      <c r="H221" s="25">
        <v>1604</v>
      </c>
      <c r="I221" s="25">
        <f t="shared" si="25"/>
        <v>763.84</v>
      </c>
      <c r="J221" s="25">
        <v>34</v>
      </c>
      <c r="K221" s="25">
        <v>34</v>
      </c>
      <c r="L221" s="25">
        <v>29</v>
      </c>
      <c r="M221" s="25">
        <f t="shared" si="26"/>
        <v>0</v>
      </c>
      <c r="N221" s="48">
        <f t="shared" si="27"/>
        <v>4.4511939673229993E-2</v>
      </c>
      <c r="O221" s="5">
        <f t="shared" si="28"/>
        <v>729.84</v>
      </c>
      <c r="P221" s="20">
        <f t="shared" si="29"/>
        <v>1.9585253456221197E-2</v>
      </c>
      <c r="Q221" s="49">
        <f t="shared" si="30"/>
        <v>0</v>
      </c>
      <c r="R221" s="45">
        <f t="shared" si="31"/>
        <v>52.131428571428572</v>
      </c>
      <c r="S221" s="55" t="s">
        <v>268</v>
      </c>
    </row>
    <row r="222" spans="1:19" x14ac:dyDescent="0.25">
      <c r="A222" s="1">
        <v>218</v>
      </c>
      <c r="B222" s="11" t="s">
        <v>243</v>
      </c>
      <c r="C222" s="11" t="s">
        <v>79</v>
      </c>
      <c r="D222" s="1" t="s">
        <v>220</v>
      </c>
      <c r="E222" s="2">
        <v>5908</v>
      </c>
      <c r="F222" s="6">
        <v>0.35</v>
      </c>
      <c r="G222" s="2">
        <f>(E222*35)/100</f>
        <v>2067.8000000000002</v>
      </c>
      <c r="H222" s="25">
        <v>5392</v>
      </c>
      <c r="I222" s="25">
        <f t="shared" si="25"/>
        <v>1654.24</v>
      </c>
      <c r="J222" s="25">
        <v>19</v>
      </c>
      <c r="K222" s="25">
        <v>21</v>
      </c>
      <c r="L222" s="25">
        <v>17</v>
      </c>
      <c r="M222" s="25">
        <f t="shared" si="26"/>
        <v>2</v>
      </c>
      <c r="N222" s="48">
        <f t="shared" si="27"/>
        <v>1.2694651320243737E-2</v>
      </c>
      <c r="O222" s="5">
        <f t="shared" si="28"/>
        <v>1633.24</v>
      </c>
      <c r="P222" s="20">
        <f t="shared" si="29"/>
        <v>3.5545023696682463E-3</v>
      </c>
      <c r="Q222" s="49">
        <f t="shared" si="30"/>
        <v>1.2090144114517845E-3</v>
      </c>
      <c r="R222" s="45">
        <f t="shared" si="31"/>
        <v>116.66</v>
      </c>
      <c r="S222" s="55" t="s">
        <v>268</v>
      </c>
    </row>
    <row r="223" spans="1:19" x14ac:dyDescent="0.25">
      <c r="A223" s="69" t="s">
        <v>0</v>
      </c>
      <c r="B223" s="70"/>
      <c r="C223" s="3"/>
      <c r="D223" s="47"/>
      <c r="E223" s="4">
        <f>SUM(E5:E222)</f>
        <v>1726425</v>
      </c>
      <c r="F223" s="10">
        <f>G223/E223</f>
        <v>0.55679835498211649</v>
      </c>
      <c r="G223" s="4">
        <f>SUM(G5:G222)</f>
        <v>961270.60000000056</v>
      </c>
      <c r="H223" s="5">
        <f>SUM(H5:H222)</f>
        <v>1327817</v>
      </c>
      <c r="I223" s="5">
        <f t="shared" ref="I223" si="32">(G223*80)/100</f>
        <v>769016.48000000045</v>
      </c>
      <c r="J223" s="5">
        <f>SUM(J5:J222)</f>
        <v>185667</v>
      </c>
      <c r="K223" s="5">
        <f t="shared" ref="K223:L223" si="33">SUM(K5:K222)</f>
        <v>192763</v>
      </c>
      <c r="L223" s="5">
        <f t="shared" si="33"/>
        <v>131398</v>
      </c>
      <c r="M223" s="5">
        <f t="shared" ref="M223" si="34">K223-J223</f>
        <v>7096</v>
      </c>
      <c r="N223" s="48">
        <f t="shared" ref="N223" si="35">K223/I223</f>
        <v>0.25066172834163436</v>
      </c>
      <c r="O223" s="5">
        <f t="shared" ref="O223" si="36">I223-K223</f>
        <v>576253.48000000045</v>
      </c>
      <c r="P223" s="21">
        <f t="shared" ref="P223" si="37">K223/E223</f>
        <v>0.11165443039807695</v>
      </c>
      <c r="Q223" s="50">
        <f t="shared" ref="Q223" si="38">M223/I223</f>
        <v>9.2273705239710804E-3</v>
      </c>
      <c r="R223" s="46">
        <f t="shared" si="31"/>
        <v>41160.962857142891</v>
      </c>
      <c r="S223" s="57" t="s">
        <v>268</v>
      </c>
    </row>
  </sheetData>
  <sortState ref="B6:Q222">
    <sortCondition descending="1" ref="N5:N222"/>
  </sortState>
  <mergeCells count="23">
    <mergeCell ref="A1:S1"/>
    <mergeCell ref="Q3:Q4"/>
    <mergeCell ref="D2:D4"/>
    <mergeCell ref="E2:E4"/>
    <mergeCell ref="H2:S2"/>
    <mergeCell ref="R3:R4"/>
    <mergeCell ref="S3:S4"/>
    <mergeCell ref="A223:B223"/>
    <mergeCell ref="M3:M4"/>
    <mergeCell ref="N3:N4"/>
    <mergeCell ref="O3:O4"/>
    <mergeCell ref="P3:P4"/>
    <mergeCell ref="H3:H4"/>
    <mergeCell ref="I3:I4"/>
    <mergeCell ref="J3:J4"/>
    <mergeCell ref="K3:L3"/>
    <mergeCell ref="G3:G4"/>
    <mergeCell ref="F3:F4"/>
    <mergeCell ref="A2:A4"/>
    <mergeCell ref="B2:C2"/>
    <mergeCell ref="B3:B4"/>
    <mergeCell ref="C3:C4"/>
    <mergeCell ref="F2:G2"/>
  </mergeCells>
  <pageMargins left="0.31496062992125984" right="0.31496062992125984" top="0.74803149606299213" bottom="0.74803149606299213" header="0.31496062992125984" footer="0.31496062992125984"/>
  <pageSetup paperSize="9" scale="6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3"/>
  <sheetViews>
    <sheetView tabSelected="1" workbookViewId="0">
      <selection activeCell="G216" sqref="G216"/>
    </sheetView>
  </sheetViews>
  <sheetFormatPr defaultRowHeight="15" x14ac:dyDescent="0.25"/>
  <cols>
    <col min="1" max="1" width="6.5703125" style="60" customWidth="1"/>
    <col min="2" max="2" width="13.140625" style="60" customWidth="1"/>
    <col min="3" max="3" width="18.42578125" style="60" customWidth="1"/>
    <col min="4" max="4" width="9.140625" style="60" customWidth="1"/>
    <col min="5" max="5" width="15.7109375" style="60" customWidth="1"/>
    <col min="6" max="6" width="11.42578125" style="60" customWidth="1"/>
    <col min="7" max="7" width="11.85546875" style="60" customWidth="1"/>
    <col min="8" max="8" width="15.85546875" style="60" customWidth="1"/>
    <col min="9" max="9" width="14.5703125" style="60" customWidth="1"/>
    <col min="10" max="10" width="12.5703125" style="60" customWidth="1"/>
    <col min="11" max="11" width="9.140625" style="60"/>
    <col min="12" max="12" width="15.140625" style="60" customWidth="1"/>
    <col min="13" max="13" width="21.85546875" style="60" customWidth="1"/>
    <col min="14" max="16384" width="9.140625" style="60"/>
  </cols>
  <sheetData>
    <row r="1" spans="1:13" ht="48.75" customHeight="1" x14ac:dyDescent="0.25">
      <c r="A1" s="66" t="s">
        <v>270</v>
      </c>
      <c r="B1" s="66"/>
      <c r="C1" s="66"/>
      <c r="D1" s="66"/>
      <c r="E1" s="66"/>
      <c r="F1" s="66"/>
      <c r="G1" s="66"/>
      <c r="H1" s="66"/>
      <c r="I1" s="66"/>
      <c r="J1" s="66"/>
      <c r="K1" s="66"/>
      <c r="L1" s="66"/>
      <c r="M1" s="66"/>
    </row>
    <row r="2" spans="1:13" ht="34.5" customHeight="1" x14ac:dyDescent="0.25">
      <c r="A2" s="68" t="s">
        <v>88</v>
      </c>
      <c r="B2" s="68" t="s">
        <v>215</v>
      </c>
      <c r="C2" s="68"/>
      <c r="D2" s="61" t="s">
        <v>218</v>
      </c>
      <c r="E2" s="61" t="s">
        <v>229</v>
      </c>
      <c r="F2" s="71" t="s">
        <v>224</v>
      </c>
      <c r="G2" s="72"/>
      <c r="H2" s="64" t="s">
        <v>232</v>
      </c>
      <c r="I2" s="64"/>
      <c r="J2" s="64"/>
      <c r="K2" s="64"/>
      <c r="L2" s="64"/>
      <c r="M2" s="64"/>
    </row>
    <row r="3" spans="1:13" ht="22.5" customHeight="1" x14ac:dyDescent="0.25">
      <c r="A3" s="68"/>
      <c r="B3" s="68" t="s">
        <v>90</v>
      </c>
      <c r="C3" s="68" t="s">
        <v>89</v>
      </c>
      <c r="D3" s="62"/>
      <c r="E3" s="62"/>
      <c r="F3" s="64" t="s">
        <v>216</v>
      </c>
      <c r="G3" s="64" t="s">
        <v>217</v>
      </c>
      <c r="H3" s="64" t="s">
        <v>271</v>
      </c>
      <c r="I3" s="74" t="s">
        <v>272</v>
      </c>
      <c r="J3" s="64" t="s">
        <v>257</v>
      </c>
      <c r="K3" s="67" t="s">
        <v>260</v>
      </c>
      <c r="L3" s="67" t="s">
        <v>269</v>
      </c>
      <c r="M3" s="65" t="s">
        <v>264</v>
      </c>
    </row>
    <row r="4" spans="1:13" ht="72" customHeight="1" x14ac:dyDescent="0.25">
      <c r="A4" s="68"/>
      <c r="B4" s="68"/>
      <c r="C4" s="68"/>
      <c r="D4" s="63"/>
      <c r="E4" s="63"/>
      <c r="F4" s="64"/>
      <c r="G4" s="64"/>
      <c r="H4" s="64"/>
      <c r="I4" s="74"/>
      <c r="J4" s="64"/>
      <c r="K4" s="67"/>
      <c r="L4" s="67"/>
      <c r="M4" s="65"/>
    </row>
    <row r="5" spans="1:13" x14ac:dyDescent="0.25">
      <c r="A5" s="1">
        <v>1</v>
      </c>
      <c r="B5" s="11" t="s">
        <v>253</v>
      </c>
      <c r="C5" s="11" t="s">
        <v>95</v>
      </c>
      <c r="D5" s="1"/>
      <c r="E5" s="2">
        <v>12116</v>
      </c>
      <c r="F5" s="6">
        <v>0.7</v>
      </c>
      <c r="G5" s="2">
        <f>(E5*70)/100</f>
        <v>8481.2000000000007</v>
      </c>
      <c r="H5" s="22">
        <f t="shared" ref="H5:H68" si="0">(G5*80)/100</f>
        <v>6784.96</v>
      </c>
      <c r="I5" s="58">
        <v>145</v>
      </c>
      <c r="J5" s="59">
        <f t="shared" ref="J5:J68" si="1">I5/H5</f>
        <v>2.137079658538886E-2</v>
      </c>
      <c r="K5" s="45">
        <f>H5-I5</f>
        <v>6639.96</v>
      </c>
      <c r="L5" s="45">
        <f>K5/14</f>
        <v>474.28285714285715</v>
      </c>
      <c r="M5" s="55" t="s">
        <v>268</v>
      </c>
    </row>
    <row r="6" spans="1:13" x14ac:dyDescent="0.25">
      <c r="A6" s="1">
        <v>2</v>
      </c>
      <c r="B6" s="11" t="s">
        <v>250</v>
      </c>
      <c r="C6" s="11" t="s">
        <v>199</v>
      </c>
      <c r="D6" s="1" t="s">
        <v>219</v>
      </c>
      <c r="E6" s="2">
        <v>13833</v>
      </c>
      <c r="F6" s="6">
        <v>0.55000000000000004</v>
      </c>
      <c r="G6" s="2">
        <f>(E6*55)/100</f>
        <v>7608.15</v>
      </c>
      <c r="H6" s="22">
        <f t="shared" si="0"/>
        <v>6086.52</v>
      </c>
      <c r="I6" s="58">
        <v>69</v>
      </c>
      <c r="J6" s="59">
        <f t="shared" si="1"/>
        <v>1.1336527276670411E-2</v>
      </c>
      <c r="K6" s="45">
        <f t="shared" ref="K6:K69" si="2">H6-I6</f>
        <v>6017.52</v>
      </c>
      <c r="L6" s="45">
        <f t="shared" ref="L6:L69" si="3">K6/14</f>
        <v>429.82285714285717</v>
      </c>
      <c r="M6" s="55" t="s">
        <v>268</v>
      </c>
    </row>
    <row r="7" spans="1:13" x14ac:dyDescent="0.25">
      <c r="A7" s="1">
        <v>3</v>
      </c>
      <c r="B7" s="11" t="s">
        <v>255</v>
      </c>
      <c r="C7" s="11" t="s">
        <v>189</v>
      </c>
      <c r="D7" s="1" t="s">
        <v>219</v>
      </c>
      <c r="E7" s="2">
        <v>9647</v>
      </c>
      <c r="F7" s="6">
        <v>0.55000000000000004</v>
      </c>
      <c r="G7" s="2">
        <f>(E7*55)/100</f>
        <v>5305.85</v>
      </c>
      <c r="H7" s="22">
        <f t="shared" si="0"/>
        <v>4244.68</v>
      </c>
      <c r="I7" s="58">
        <v>30</v>
      </c>
      <c r="J7" s="59">
        <f t="shared" si="1"/>
        <v>7.0676705900091404E-3</v>
      </c>
      <c r="K7" s="45">
        <f t="shared" si="2"/>
        <v>4214.68</v>
      </c>
      <c r="L7" s="45">
        <f t="shared" si="3"/>
        <v>301.04857142857145</v>
      </c>
      <c r="M7" s="55" t="s">
        <v>268</v>
      </c>
    </row>
    <row r="8" spans="1:13" x14ac:dyDescent="0.25">
      <c r="A8" s="1">
        <v>4</v>
      </c>
      <c r="B8" s="11" t="s">
        <v>250</v>
      </c>
      <c r="C8" s="11" t="s">
        <v>206</v>
      </c>
      <c r="D8" s="1" t="s">
        <v>219</v>
      </c>
      <c r="E8" s="2">
        <v>7084</v>
      </c>
      <c r="F8" s="6">
        <v>0.45</v>
      </c>
      <c r="G8" s="2">
        <f>(E8*45)/100</f>
        <v>3187.8</v>
      </c>
      <c r="H8" s="22">
        <f t="shared" si="0"/>
        <v>2550.2399999999998</v>
      </c>
      <c r="I8" s="58">
        <v>15</v>
      </c>
      <c r="J8" s="59">
        <f t="shared" si="1"/>
        <v>5.88179936006023E-3</v>
      </c>
      <c r="K8" s="45">
        <f t="shared" si="2"/>
        <v>2535.2399999999998</v>
      </c>
      <c r="L8" s="45">
        <f t="shared" si="3"/>
        <v>181.08857142857141</v>
      </c>
      <c r="M8" s="55" t="s">
        <v>268</v>
      </c>
    </row>
    <row r="9" spans="1:13" x14ac:dyDescent="0.25">
      <c r="A9" s="1">
        <v>5</v>
      </c>
      <c r="B9" s="11" t="s">
        <v>250</v>
      </c>
      <c r="C9" s="11" t="s">
        <v>201</v>
      </c>
      <c r="D9" s="1" t="s">
        <v>220</v>
      </c>
      <c r="E9" s="2">
        <v>8553</v>
      </c>
      <c r="F9" s="6">
        <v>0.35</v>
      </c>
      <c r="G9" s="2">
        <f>(E9*35)/100</f>
        <v>2993.55</v>
      </c>
      <c r="H9" s="22">
        <f t="shared" si="0"/>
        <v>2394.84</v>
      </c>
      <c r="I9" s="58">
        <v>13</v>
      </c>
      <c r="J9" s="59">
        <f t="shared" si="1"/>
        <v>5.4283375924905211E-3</v>
      </c>
      <c r="K9" s="45">
        <f t="shared" si="2"/>
        <v>2381.84</v>
      </c>
      <c r="L9" s="45">
        <f t="shared" si="3"/>
        <v>170.13142857142859</v>
      </c>
      <c r="M9" s="55" t="s">
        <v>268</v>
      </c>
    </row>
    <row r="10" spans="1:13" x14ac:dyDescent="0.25">
      <c r="A10" s="1">
        <v>6</v>
      </c>
      <c r="B10" s="11" t="s">
        <v>239</v>
      </c>
      <c r="C10" s="11" t="s">
        <v>20</v>
      </c>
      <c r="D10" s="1"/>
      <c r="E10" s="2">
        <v>6979</v>
      </c>
      <c r="F10" s="6">
        <v>0.7</v>
      </c>
      <c r="G10" s="2">
        <f>(E10*70)/100</f>
        <v>4885.3</v>
      </c>
      <c r="H10" s="22">
        <f t="shared" si="0"/>
        <v>3908.24</v>
      </c>
      <c r="I10" s="58">
        <v>20</v>
      </c>
      <c r="J10" s="59">
        <f t="shared" si="1"/>
        <v>5.117392995312468E-3</v>
      </c>
      <c r="K10" s="45">
        <f t="shared" si="2"/>
        <v>3888.24</v>
      </c>
      <c r="L10" s="45">
        <f t="shared" si="3"/>
        <v>277.73142857142858</v>
      </c>
      <c r="M10" s="55" t="s">
        <v>268</v>
      </c>
    </row>
    <row r="11" spans="1:13" x14ac:dyDescent="0.25">
      <c r="A11" s="1">
        <v>7</v>
      </c>
      <c r="B11" s="11" t="s">
        <v>250</v>
      </c>
      <c r="C11" s="11" t="s">
        <v>203</v>
      </c>
      <c r="D11" s="1" t="s">
        <v>220</v>
      </c>
      <c r="E11" s="2">
        <v>5105</v>
      </c>
      <c r="F11" s="6">
        <v>0.35</v>
      </c>
      <c r="G11" s="2">
        <f>(E11*35)/100</f>
        <v>1786.75</v>
      </c>
      <c r="H11" s="22">
        <f t="shared" si="0"/>
        <v>1429.4</v>
      </c>
      <c r="I11" s="58">
        <v>7</v>
      </c>
      <c r="J11" s="59">
        <f t="shared" si="1"/>
        <v>4.8971596474045049E-3</v>
      </c>
      <c r="K11" s="45">
        <f t="shared" si="2"/>
        <v>1422.4</v>
      </c>
      <c r="L11" s="45">
        <f t="shared" si="3"/>
        <v>101.60000000000001</v>
      </c>
      <c r="M11" s="55" t="s">
        <v>268</v>
      </c>
    </row>
    <row r="12" spans="1:13" x14ac:dyDescent="0.25">
      <c r="A12" s="1">
        <v>8</v>
      </c>
      <c r="B12" s="11" t="s">
        <v>243</v>
      </c>
      <c r="C12" s="11" t="s">
        <v>117</v>
      </c>
      <c r="D12" s="1" t="s">
        <v>219</v>
      </c>
      <c r="E12" s="2">
        <v>20092</v>
      </c>
      <c r="F12" s="6">
        <v>0.55000000000000004</v>
      </c>
      <c r="G12" s="2">
        <f>(E12*55)/100</f>
        <v>11050.6</v>
      </c>
      <c r="H12" s="22">
        <f t="shared" si="0"/>
        <v>8840.48</v>
      </c>
      <c r="I12" s="58">
        <v>41</v>
      </c>
      <c r="J12" s="59">
        <f t="shared" si="1"/>
        <v>4.6377572258519901E-3</v>
      </c>
      <c r="K12" s="45">
        <f t="shared" si="2"/>
        <v>8799.48</v>
      </c>
      <c r="L12" s="45">
        <f t="shared" si="3"/>
        <v>628.53428571428572</v>
      </c>
      <c r="M12" s="55" t="s">
        <v>268</v>
      </c>
    </row>
    <row r="13" spans="1:13" x14ac:dyDescent="0.25">
      <c r="A13" s="1">
        <v>9</v>
      </c>
      <c r="B13" s="11" t="s">
        <v>253</v>
      </c>
      <c r="C13" s="11" t="s">
        <v>91</v>
      </c>
      <c r="D13" s="1"/>
      <c r="E13" s="2">
        <v>13996</v>
      </c>
      <c r="F13" s="6">
        <v>0.7</v>
      </c>
      <c r="G13" s="2">
        <f>(E13*70)/100</f>
        <v>9797.2000000000007</v>
      </c>
      <c r="H13" s="22">
        <f t="shared" si="0"/>
        <v>7837.76</v>
      </c>
      <c r="I13" s="58">
        <v>36</v>
      </c>
      <c r="J13" s="59">
        <f t="shared" si="1"/>
        <v>4.593149062997591E-3</v>
      </c>
      <c r="K13" s="45">
        <f t="shared" si="2"/>
        <v>7801.76</v>
      </c>
      <c r="L13" s="45">
        <f t="shared" si="3"/>
        <v>557.26857142857148</v>
      </c>
      <c r="M13" s="55" t="s">
        <v>268</v>
      </c>
    </row>
    <row r="14" spans="1:13" x14ac:dyDescent="0.25">
      <c r="A14" s="1">
        <v>10</v>
      </c>
      <c r="B14" s="11" t="s">
        <v>251</v>
      </c>
      <c r="C14" s="11" t="s">
        <v>137</v>
      </c>
      <c r="D14" s="1" t="s">
        <v>219</v>
      </c>
      <c r="E14" s="2">
        <v>12005</v>
      </c>
      <c r="F14" s="6">
        <v>0.55000000000000004</v>
      </c>
      <c r="G14" s="2">
        <f>(E14*55)/100</f>
        <v>6602.75</v>
      </c>
      <c r="H14" s="22">
        <f t="shared" si="0"/>
        <v>5282.2</v>
      </c>
      <c r="I14" s="58">
        <v>24</v>
      </c>
      <c r="J14" s="59">
        <f t="shared" si="1"/>
        <v>4.5435613948733482E-3</v>
      </c>
      <c r="K14" s="45">
        <f t="shared" si="2"/>
        <v>5258.2</v>
      </c>
      <c r="L14" s="45">
        <f t="shared" si="3"/>
        <v>375.58571428571429</v>
      </c>
      <c r="M14" s="55" t="s">
        <v>268</v>
      </c>
    </row>
    <row r="15" spans="1:13" x14ac:dyDescent="0.25">
      <c r="A15" s="1">
        <v>11</v>
      </c>
      <c r="B15" s="11" t="s">
        <v>253</v>
      </c>
      <c r="C15" s="11" t="s">
        <v>212</v>
      </c>
      <c r="D15" s="1"/>
      <c r="E15" s="2">
        <v>13194</v>
      </c>
      <c r="F15" s="6">
        <v>0.7</v>
      </c>
      <c r="G15" s="2">
        <f>(E15*70)/100</f>
        <v>9235.7999999999993</v>
      </c>
      <c r="H15" s="22">
        <f t="shared" si="0"/>
        <v>7388.64</v>
      </c>
      <c r="I15" s="58">
        <v>33</v>
      </c>
      <c r="J15" s="59">
        <f t="shared" si="1"/>
        <v>4.4663158578574676E-3</v>
      </c>
      <c r="K15" s="45">
        <f t="shared" si="2"/>
        <v>7355.64</v>
      </c>
      <c r="L15" s="45">
        <f t="shared" si="3"/>
        <v>525.40285714285721</v>
      </c>
      <c r="M15" s="55" t="s">
        <v>268</v>
      </c>
    </row>
    <row r="16" spans="1:13" x14ac:dyDescent="0.25">
      <c r="A16" s="1">
        <v>12</v>
      </c>
      <c r="B16" s="11" t="s">
        <v>253</v>
      </c>
      <c r="C16" s="11" t="s">
        <v>98</v>
      </c>
      <c r="D16" s="1"/>
      <c r="E16" s="2">
        <v>14867</v>
      </c>
      <c r="F16" s="6">
        <v>0.7</v>
      </c>
      <c r="G16" s="2">
        <f>(E16*70)/100</f>
        <v>10406.9</v>
      </c>
      <c r="H16" s="22">
        <f t="shared" si="0"/>
        <v>8325.52</v>
      </c>
      <c r="I16" s="58">
        <v>37</v>
      </c>
      <c r="J16" s="59">
        <f t="shared" si="1"/>
        <v>4.4441668508393472E-3</v>
      </c>
      <c r="K16" s="45">
        <f t="shared" si="2"/>
        <v>8288.52</v>
      </c>
      <c r="L16" s="45">
        <f t="shared" si="3"/>
        <v>592.03714285714284</v>
      </c>
      <c r="M16" s="55" t="s">
        <v>268</v>
      </c>
    </row>
    <row r="17" spans="1:13" x14ac:dyDescent="0.25">
      <c r="A17" s="1">
        <v>13</v>
      </c>
      <c r="B17" s="11" t="s">
        <v>250</v>
      </c>
      <c r="C17" s="11" t="s">
        <v>209</v>
      </c>
      <c r="D17" s="1" t="s">
        <v>220</v>
      </c>
      <c r="E17" s="2">
        <v>5991</v>
      </c>
      <c r="F17" s="6">
        <v>0.35</v>
      </c>
      <c r="G17" s="2">
        <f>(E17*35)/100</f>
        <v>2096.85</v>
      </c>
      <c r="H17" s="22">
        <f t="shared" si="0"/>
        <v>1677.48</v>
      </c>
      <c r="I17" s="58">
        <v>7</v>
      </c>
      <c r="J17" s="59">
        <f t="shared" si="1"/>
        <v>4.1729260557502919E-3</v>
      </c>
      <c r="K17" s="45">
        <f t="shared" si="2"/>
        <v>1670.48</v>
      </c>
      <c r="L17" s="45">
        <f t="shared" si="3"/>
        <v>119.32000000000001</v>
      </c>
      <c r="M17" s="55" t="s">
        <v>268</v>
      </c>
    </row>
    <row r="18" spans="1:13" x14ac:dyDescent="0.25">
      <c r="A18" s="1">
        <v>14</v>
      </c>
      <c r="B18" s="11" t="s">
        <v>250</v>
      </c>
      <c r="C18" s="11" t="s">
        <v>202</v>
      </c>
      <c r="D18" s="1" t="s">
        <v>221</v>
      </c>
      <c r="E18" s="2">
        <v>8248</v>
      </c>
      <c r="F18" s="6">
        <v>0.45</v>
      </c>
      <c r="G18" s="2">
        <f>(E18*45)/100</f>
        <v>3711.6</v>
      </c>
      <c r="H18" s="22">
        <f t="shared" si="0"/>
        <v>2969.28</v>
      </c>
      <c r="I18" s="58">
        <v>12</v>
      </c>
      <c r="J18" s="59">
        <f t="shared" si="1"/>
        <v>4.0413837698027805E-3</v>
      </c>
      <c r="K18" s="45">
        <f t="shared" si="2"/>
        <v>2957.28</v>
      </c>
      <c r="L18" s="45">
        <f t="shared" si="3"/>
        <v>211.23428571428573</v>
      </c>
      <c r="M18" s="55" t="s">
        <v>268</v>
      </c>
    </row>
    <row r="19" spans="1:13" x14ac:dyDescent="0.25">
      <c r="A19" s="1">
        <v>15</v>
      </c>
      <c r="B19" s="11" t="s">
        <v>245</v>
      </c>
      <c r="C19" s="11" t="s">
        <v>148</v>
      </c>
      <c r="D19" s="1"/>
      <c r="E19" s="2">
        <v>16465</v>
      </c>
      <c r="F19" s="6">
        <v>0.7</v>
      </c>
      <c r="G19" s="2">
        <f>(E19*70)/100</f>
        <v>11525.5</v>
      </c>
      <c r="H19" s="22">
        <f t="shared" si="0"/>
        <v>9220.4</v>
      </c>
      <c r="I19" s="58">
        <v>35</v>
      </c>
      <c r="J19" s="59">
        <f t="shared" si="1"/>
        <v>3.7959307622228971E-3</v>
      </c>
      <c r="K19" s="45">
        <f t="shared" si="2"/>
        <v>9185.4</v>
      </c>
      <c r="L19" s="45">
        <f t="shared" si="3"/>
        <v>656.1</v>
      </c>
      <c r="M19" s="55" t="s">
        <v>268</v>
      </c>
    </row>
    <row r="20" spans="1:13" x14ac:dyDescent="0.25">
      <c r="A20" s="1">
        <v>16</v>
      </c>
      <c r="B20" s="11" t="s">
        <v>250</v>
      </c>
      <c r="C20" s="11" t="s">
        <v>204</v>
      </c>
      <c r="D20" s="1" t="s">
        <v>219</v>
      </c>
      <c r="E20" s="2">
        <v>4409</v>
      </c>
      <c r="F20" s="6">
        <v>0.45</v>
      </c>
      <c r="G20" s="2">
        <f>(E20*45)/100</f>
        <v>1984.05</v>
      </c>
      <c r="H20" s="22">
        <f t="shared" si="0"/>
        <v>1587.24</v>
      </c>
      <c r="I20" s="58">
        <v>6</v>
      </c>
      <c r="J20" s="59">
        <f t="shared" si="1"/>
        <v>3.780146669690784E-3</v>
      </c>
      <c r="K20" s="45">
        <f t="shared" si="2"/>
        <v>1581.24</v>
      </c>
      <c r="L20" s="45">
        <f t="shared" si="3"/>
        <v>112.94571428571429</v>
      </c>
      <c r="M20" s="55" t="s">
        <v>268</v>
      </c>
    </row>
    <row r="21" spans="1:13" x14ac:dyDescent="0.25">
      <c r="A21" s="1">
        <v>17</v>
      </c>
      <c r="B21" s="11" t="s">
        <v>250</v>
      </c>
      <c r="C21" s="11" t="s">
        <v>211</v>
      </c>
      <c r="D21" s="1" t="s">
        <v>220</v>
      </c>
      <c r="E21" s="2">
        <v>6967</v>
      </c>
      <c r="F21" s="6">
        <v>0.35</v>
      </c>
      <c r="G21" s="2">
        <f>(E21*35)/100</f>
        <v>2438.4499999999998</v>
      </c>
      <c r="H21" s="22">
        <f t="shared" si="0"/>
        <v>1950.76</v>
      </c>
      <c r="I21" s="58">
        <v>7</v>
      </c>
      <c r="J21" s="59">
        <f t="shared" si="1"/>
        <v>3.5883450552605138E-3</v>
      </c>
      <c r="K21" s="45">
        <f t="shared" si="2"/>
        <v>1943.76</v>
      </c>
      <c r="L21" s="45">
        <f t="shared" si="3"/>
        <v>138.84</v>
      </c>
      <c r="M21" s="55" t="s">
        <v>268</v>
      </c>
    </row>
    <row r="22" spans="1:13" x14ac:dyDescent="0.25">
      <c r="A22" s="1">
        <v>18</v>
      </c>
      <c r="B22" s="11" t="s">
        <v>254</v>
      </c>
      <c r="C22" s="11" t="s">
        <v>104</v>
      </c>
      <c r="D22" s="1"/>
      <c r="E22" s="2">
        <v>10127</v>
      </c>
      <c r="F22" s="6">
        <v>0.7</v>
      </c>
      <c r="G22" s="2">
        <f>(E22*70)/100</f>
        <v>7088.9</v>
      </c>
      <c r="H22" s="22">
        <f t="shared" si="0"/>
        <v>5671.12</v>
      </c>
      <c r="I22" s="58">
        <v>20</v>
      </c>
      <c r="J22" s="59">
        <f t="shared" si="1"/>
        <v>3.5266402403757988E-3</v>
      </c>
      <c r="K22" s="45">
        <f t="shared" si="2"/>
        <v>5651.12</v>
      </c>
      <c r="L22" s="45">
        <f t="shared" si="3"/>
        <v>403.65142857142854</v>
      </c>
      <c r="M22" s="55" t="s">
        <v>268</v>
      </c>
    </row>
    <row r="23" spans="1:13" x14ac:dyDescent="0.25">
      <c r="A23" s="1">
        <v>19</v>
      </c>
      <c r="B23" s="11" t="s">
        <v>253</v>
      </c>
      <c r="C23" s="11" t="s">
        <v>19</v>
      </c>
      <c r="D23" s="1" t="s">
        <v>219</v>
      </c>
      <c r="E23" s="2">
        <v>11540</v>
      </c>
      <c r="F23" s="6">
        <v>0.55000000000000004</v>
      </c>
      <c r="G23" s="2">
        <f>(E23*55)/100</f>
        <v>6347</v>
      </c>
      <c r="H23" s="22">
        <f t="shared" si="0"/>
        <v>5077.6000000000004</v>
      </c>
      <c r="I23" s="58">
        <v>16</v>
      </c>
      <c r="J23" s="59">
        <f t="shared" si="1"/>
        <v>3.1510950055144162E-3</v>
      </c>
      <c r="K23" s="45">
        <f t="shared" si="2"/>
        <v>5061.6000000000004</v>
      </c>
      <c r="L23" s="45">
        <f t="shared" si="3"/>
        <v>361.54285714285714</v>
      </c>
      <c r="M23" s="55" t="s">
        <v>268</v>
      </c>
    </row>
    <row r="24" spans="1:13" x14ac:dyDescent="0.25">
      <c r="A24" s="1">
        <v>20</v>
      </c>
      <c r="B24" s="11" t="s">
        <v>250</v>
      </c>
      <c r="C24" s="11" t="s">
        <v>208</v>
      </c>
      <c r="D24" s="1" t="s">
        <v>220</v>
      </c>
      <c r="E24" s="2">
        <v>6809</v>
      </c>
      <c r="F24" s="6">
        <v>0.35</v>
      </c>
      <c r="G24" s="2">
        <f>(E24*35)/100</f>
        <v>2383.15</v>
      </c>
      <c r="H24" s="22">
        <f t="shared" si="0"/>
        <v>1906.52</v>
      </c>
      <c r="I24" s="58">
        <v>6</v>
      </c>
      <c r="J24" s="59">
        <f t="shared" si="1"/>
        <v>3.1470952311016933E-3</v>
      </c>
      <c r="K24" s="45">
        <f t="shared" si="2"/>
        <v>1900.52</v>
      </c>
      <c r="L24" s="45">
        <f t="shared" si="3"/>
        <v>135.75142857142856</v>
      </c>
      <c r="M24" s="55" t="s">
        <v>268</v>
      </c>
    </row>
    <row r="25" spans="1:13" x14ac:dyDescent="0.25">
      <c r="A25" s="1">
        <v>21</v>
      </c>
      <c r="B25" s="11" t="s">
        <v>246</v>
      </c>
      <c r="C25" s="11" t="s">
        <v>131</v>
      </c>
      <c r="D25" s="1" t="s">
        <v>219</v>
      </c>
      <c r="E25" s="2">
        <v>5780</v>
      </c>
      <c r="F25" s="6">
        <v>0.55000000000000004</v>
      </c>
      <c r="G25" s="2">
        <f>(E25*55)/100</f>
        <v>3179</v>
      </c>
      <c r="H25" s="22">
        <f t="shared" si="0"/>
        <v>2543.1999999999998</v>
      </c>
      <c r="I25" s="58">
        <v>8</v>
      </c>
      <c r="J25" s="59">
        <f t="shared" si="1"/>
        <v>3.1456432840515887E-3</v>
      </c>
      <c r="K25" s="45">
        <f t="shared" si="2"/>
        <v>2535.1999999999998</v>
      </c>
      <c r="L25" s="45">
        <f t="shared" si="3"/>
        <v>181.08571428571426</v>
      </c>
      <c r="M25" s="55" t="s">
        <v>268</v>
      </c>
    </row>
    <row r="26" spans="1:13" x14ac:dyDescent="0.25">
      <c r="A26" s="1">
        <v>22</v>
      </c>
      <c r="B26" s="11" t="s">
        <v>244</v>
      </c>
      <c r="C26" s="11" t="s">
        <v>173</v>
      </c>
      <c r="D26" s="1" t="s">
        <v>219</v>
      </c>
      <c r="E26" s="2">
        <v>5896</v>
      </c>
      <c r="F26" s="6">
        <v>0.55000000000000004</v>
      </c>
      <c r="G26" s="2">
        <f>(E26*55)/100</f>
        <v>3242.8</v>
      </c>
      <c r="H26" s="22">
        <f t="shared" si="0"/>
        <v>2594.2399999999998</v>
      </c>
      <c r="I26" s="58">
        <v>8</v>
      </c>
      <c r="J26" s="59">
        <f t="shared" si="1"/>
        <v>3.0837547798199089E-3</v>
      </c>
      <c r="K26" s="45">
        <f t="shared" si="2"/>
        <v>2586.2399999999998</v>
      </c>
      <c r="L26" s="45">
        <f t="shared" si="3"/>
        <v>184.73142857142855</v>
      </c>
      <c r="M26" s="55" t="s">
        <v>268</v>
      </c>
    </row>
    <row r="27" spans="1:13" x14ac:dyDescent="0.25">
      <c r="A27" s="1">
        <v>23</v>
      </c>
      <c r="B27" s="11" t="s">
        <v>253</v>
      </c>
      <c r="C27" s="11" t="s">
        <v>94</v>
      </c>
      <c r="D27" s="1"/>
      <c r="E27" s="2">
        <v>22347</v>
      </c>
      <c r="F27" s="6">
        <v>0.7</v>
      </c>
      <c r="G27" s="2">
        <f>(E27*70)/100</f>
        <v>15642.9</v>
      </c>
      <c r="H27" s="22">
        <f t="shared" si="0"/>
        <v>12514.32</v>
      </c>
      <c r="I27" s="58">
        <v>37</v>
      </c>
      <c r="J27" s="59">
        <f t="shared" si="1"/>
        <v>2.9566129042568833E-3</v>
      </c>
      <c r="K27" s="45">
        <f t="shared" si="2"/>
        <v>12477.32</v>
      </c>
      <c r="L27" s="45">
        <f t="shared" si="3"/>
        <v>891.23714285714289</v>
      </c>
      <c r="M27" s="55" t="s">
        <v>268</v>
      </c>
    </row>
    <row r="28" spans="1:13" x14ac:dyDescent="0.25">
      <c r="A28" s="1">
        <v>24</v>
      </c>
      <c r="B28" s="11" t="s">
        <v>255</v>
      </c>
      <c r="C28" s="11" t="s">
        <v>190</v>
      </c>
      <c r="D28" s="1" t="s">
        <v>219</v>
      </c>
      <c r="E28" s="2">
        <v>6391</v>
      </c>
      <c r="F28" s="6">
        <v>0.55000000000000004</v>
      </c>
      <c r="G28" s="2">
        <f>(E28*55)/100</f>
        <v>3515.05</v>
      </c>
      <c r="H28" s="22">
        <f t="shared" si="0"/>
        <v>2812.04</v>
      </c>
      <c r="I28" s="58">
        <v>8</v>
      </c>
      <c r="J28" s="59">
        <f t="shared" si="1"/>
        <v>2.8449097452383325E-3</v>
      </c>
      <c r="K28" s="45">
        <f t="shared" si="2"/>
        <v>2804.04</v>
      </c>
      <c r="L28" s="45">
        <f t="shared" si="3"/>
        <v>200.28857142857143</v>
      </c>
      <c r="M28" s="55" t="s">
        <v>268</v>
      </c>
    </row>
    <row r="29" spans="1:13" x14ac:dyDescent="0.25">
      <c r="A29" s="1">
        <v>25</v>
      </c>
      <c r="B29" s="11" t="s">
        <v>253</v>
      </c>
      <c r="C29" s="11" t="s">
        <v>7</v>
      </c>
      <c r="D29" s="1"/>
      <c r="E29" s="2">
        <v>14496</v>
      </c>
      <c r="F29" s="6">
        <v>0.7</v>
      </c>
      <c r="G29" s="2">
        <f>(E29*70)/100</f>
        <v>10147.200000000001</v>
      </c>
      <c r="H29" s="22">
        <f t="shared" si="0"/>
        <v>8117.76</v>
      </c>
      <c r="I29" s="58">
        <v>23</v>
      </c>
      <c r="J29" s="59">
        <f t="shared" si="1"/>
        <v>2.8332939135919267E-3</v>
      </c>
      <c r="K29" s="45">
        <f t="shared" si="2"/>
        <v>8094.76</v>
      </c>
      <c r="L29" s="45">
        <f t="shared" si="3"/>
        <v>578.19714285714292</v>
      </c>
      <c r="M29" s="55" t="s">
        <v>268</v>
      </c>
    </row>
    <row r="30" spans="1:13" x14ac:dyDescent="0.25">
      <c r="A30" s="1">
        <v>26</v>
      </c>
      <c r="B30" s="11" t="s">
        <v>240</v>
      </c>
      <c r="C30" s="11" t="s">
        <v>156</v>
      </c>
      <c r="D30" s="1"/>
      <c r="E30" s="2">
        <v>13679</v>
      </c>
      <c r="F30" s="6">
        <v>0.7</v>
      </c>
      <c r="G30" s="2">
        <f>(E30*70)/100</f>
        <v>9575.2999999999993</v>
      </c>
      <c r="H30" s="22">
        <f t="shared" si="0"/>
        <v>7660.24</v>
      </c>
      <c r="I30" s="58">
        <v>21</v>
      </c>
      <c r="J30" s="59">
        <f t="shared" si="1"/>
        <v>2.7414284669932012E-3</v>
      </c>
      <c r="K30" s="45">
        <f t="shared" si="2"/>
        <v>7639.24</v>
      </c>
      <c r="L30" s="45">
        <f t="shared" si="3"/>
        <v>545.66</v>
      </c>
      <c r="M30" s="55" t="s">
        <v>268</v>
      </c>
    </row>
    <row r="31" spans="1:13" x14ac:dyDescent="0.25">
      <c r="A31" s="1">
        <v>27</v>
      </c>
      <c r="B31" s="11" t="s">
        <v>253</v>
      </c>
      <c r="C31" s="11" t="s">
        <v>93</v>
      </c>
      <c r="D31" s="1"/>
      <c r="E31" s="2">
        <v>20240</v>
      </c>
      <c r="F31" s="6">
        <v>0.7</v>
      </c>
      <c r="G31" s="2">
        <f>(E31*70)/100</f>
        <v>14168</v>
      </c>
      <c r="H31" s="22">
        <f t="shared" si="0"/>
        <v>11334.4</v>
      </c>
      <c r="I31" s="58">
        <v>31</v>
      </c>
      <c r="J31" s="59">
        <f t="shared" si="1"/>
        <v>2.735036702428007E-3</v>
      </c>
      <c r="K31" s="45">
        <f t="shared" si="2"/>
        <v>11303.4</v>
      </c>
      <c r="L31" s="45">
        <f t="shared" si="3"/>
        <v>807.38571428571424</v>
      </c>
      <c r="M31" s="55" t="s">
        <v>268</v>
      </c>
    </row>
    <row r="32" spans="1:13" x14ac:dyDescent="0.25">
      <c r="A32" s="1">
        <v>28</v>
      </c>
      <c r="B32" s="11" t="s">
        <v>240</v>
      </c>
      <c r="C32" s="11" t="s">
        <v>10</v>
      </c>
      <c r="D32" s="1" t="s">
        <v>219</v>
      </c>
      <c r="E32" s="2">
        <v>5837</v>
      </c>
      <c r="F32" s="6">
        <v>0.55000000000000004</v>
      </c>
      <c r="G32" s="2">
        <f>(E32*55)/100</f>
        <v>3210.35</v>
      </c>
      <c r="H32" s="22">
        <f t="shared" si="0"/>
        <v>2568.2800000000002</v>
      </c>
      <c r="I32" s="58">
        <v>7</v>
      </c>
      <c r="J32" s="59">
        <f t="shared" si="1"/>
        <v>2.7255595184325692E-3</v>
      </c>
      <c r="K32" s="45">
        <f t="shared" si="2"/>
        <v>2561.2800000000002</v>
      </c>
      <c r="L32" s="45">
        <f t="shared" si="3"/>
        <v>182.94857142857146</v>
      </c>
      <c r="M32" s="55" t="s">
        <v>268</v>
      </c>
    </row>
    <row r="33" spans="1:13" x14ac:dyDescent="0.25">
      <c r="A33" s="1">
        <v>29</v>
      </c>
      <c r="B33" s="11" t="s">
        <v>250</v>
      </c>
      <c r="C33" s="11" t="s">
        <v>13</v>
      </c>
      <c r="D33" s="1" t="s">
        <v>220</v>
      </c>
      <c r="E33" s="2">
        <v>3981</v>
      </c>
      <c r="F33" s="6">
        <v>0.35</v>
      </c>
      <c r="G33" s="2">
        <f>(E33*35)/100</f>
        <v>1393.35</v>
      </c>
      <c r="H33" s="22">
        <f t="shared" si="0"/>
        <v>1114.68</v>
      </c>
      <c r="I33" s="58">
        <v>3</v>
      </c>
      <c r="J33" s="59">
        <f t="shared" si="1"/>
        <v>2.6913553665626009E-3</v>
      </c>
      <c r="K33" s="45">
        <f t="shared" si="2"/>
        <v>1111.68</v>
      </c>
      <c r="L33" s="45">
        <f t="shared" si="3"/>
        <v>79.405714285714296</v>
      </c>
      <c r="M33" s="55" t="s">
        <v>268</v>
      </c>
    </row>
    <row r="34" spans="1:13" x14ac:dyDescent="0.25">
      <c r="A34" s="1">
        <v>30</v>
      </c>
      <c r="B34" s="11" t="s">
        <v>240</v>
      </c>
      <c r="C34" s="11" t="s">
        <v>21</v>
      </c>
      <c r="D34" s="1" t="s">
        <v>219</v>
      </c>
      <c r="E34" s="2">
        <v>6963</v>
      </c>
      <c r="F34" s="6">
        <v>0.55000000000000004</v>
      </c>
      <c r="G34" s="2">
        <f>(E34*55)/100</f>
        <v>3829.65</v>
      </c>
      <c r="H34" s="22">
        <f t="shared" si="0"/>
        <v>3063.72</v>
      </c>
      <c r="I34" s="58">
        <v>8</v>
      </c>
      <c r="J34" s="59">
        <f t="shared" si="1"/>
        <v>2.6112046792787853E-3</v>
      </c>
      <c r="K34" s="45">
        <f t="shared" si="2"/>
        <v>3055.72</v>
      </c>
      <c r="L34" s="45">
        <f t="shared" si="3"/>
        <v>218.26571428571427</v>
      </c>
      <c r="M34" s="55" t="s">
        <v>268</v>
      </c>
    </row>
    <row r="35" spans="1:13" x14ac:dyDescent="0.25">
      <c r="A35" s="1">
        <v>31</v>
      </c>
      <c r="B35" s="11" t="s">
        <v>243</v>
      </c>
      <c r="C35" s="11" t="s">
        <v>124</v>
      </c>
      <c r="D35" s="1" t="s">
        <v>221</v>
      </c>
      <c r="E35" s="2">
        <v>6479</v>
      </c>
      <c r="F35" s="6">
        <v>0.45</v>
      </c>
      <c r="G35" s="2">
        <f>(E35*45)/100</f>
        <v>2915.55</v>
      </c>
      <c r="H35" s="22">
        <f t="shared" si="0"/>
        <v>2332.44</v>
      </c>
      <c r="I35" s="58">
        <v>6</v>
      </c>
      <c r="J35" s="59">
        <f t="shared" si="1"/>
        <v>2.5724134382878014E-3</v>
      </c>
      <c r="K35" s="45">
        <f t="shared" si="2"/>
        <v>2326.44</v>
      </c>
      <c r="L35" s="45">
        <f t="shared" si="3"/>
        <v>166.17428571428573</v>
      </c>
      <c r="M35" s="55" t="s">
        <v>268</v>
      </c>
    </row>
    <row r="36" spans="1:13" x14ac:dyDescent="0.25">
      <c r="A36" s="1">
        <v>32</v>
      </c>
      <c r="B36" s="11" t="s">
        <v>254</v>
      </c>
      <c r="C36" s="11" t="s">
        <v>95</v>
      </c>
      <c r="D36" s="1"/>
      <c r="E36" s="2">
        <v>13966</v>
      </c>
      <c r="F36" s="6">
        <v>0.7</v>
      </c>
      <c r="G36" s="2">
        <f>(E36*70)/100</f>
        <v>9776.2000000000007</v>
      </c>
      <c r="H36" s="22">
        <f t="shared" si="0"/>
        <v>7820.96</v>
      </c>
      <c r="I36" s="58">
        <v>20</v>
      </c>
      <c r="J36" s="59">
        <f t="shared" si="1"/>
        <v>2.5572308258832673E-3</v>
      </c>
      <c r="K36" s="45">
        <f t="shared" si="2"/>
        <v>7800.96</v>
      </c>
      <c r="L36" s="45">
        <f t="shared" si="3"/>
        <v>557.21142857142854</v>
      </c>
      <c r="M36" s="55" t="s">
        <v>268</v>
      </c>
    </row>
    <row r="37" spans="1:13" x14ac:dyDescent="0.25">
      <c r="A37" s="1">
        <v>33</v>
      </c>
      <c r="B37" s="11" t="s">
        <v>250</v>
      </c>
      <c r="C37" s="11" t="s">
        <v>200</v>
      </c>
      <c r="D37" s="1" t="s">
        <v>220</v>
      </c>
      <c r="E37" s="2">
        <v>7102</v>
      </c>
      <c r="F37" s="6">
        <v>0.35</v>
      </c>
      <c r="G37" s="2">
        <f>(E37*35)/100</f>
        <v>2485.6999999999998</v>
      </c>
      <c r="H37" s="22">
        <f t="shared" si="0"/>
        <v>1988.56</v>
      </c>
      <c r="I37" s="58">
        <v>5</v>
      </c>
      <c r="J37" s="59">
        <f t="shared" si="1"/>
        <v>2.5143822665647506E-3</v>
      </c>
      <c r="K37" s="45">
        <f t="shared" si="2"/>
        <v>1983.56</v>
      </c>
      <c r="L37" s="45">
        <f t="shared" si="3"/>
        <v>141.68285714285713</v>
      </c>
      <c r="M37" s="55" t="s">
        <v>268</v>
      </c>
    </row>
    <row r="38" spans="1:13" x14ac:dyDescent="0.25">
      <c r="A38" s="1">
        <v>34</v>
      </c>
      <c r="B38" s="11" t="s">
        <v>244</v>
      </c>
      <c r="C38" s="11" t="s">
        <v>172</v>
      </c>
      <c r="D38" s="1" t="s">
        <v>221</v>
      </c>
      <c r="E38" s="2">
        <v>3351</v>
      </c>
      <c r="F38" s="6">
        <v>0.45</v>
      </c>
      <c r="G38" s="2">
        <f>(E38*45)/100</f>
        <v>1507.95</v>
      </c>
      <c r="H38" s="22">
        <f t="shared" si="0"/>
        <v>1206.3599999999999</v>
      </c>
      <c r="I38" s="58">
        <v>3</v>
      </c>
      <c r="J38" s="59">
        <f t="shared" si="1"/>
        <v>2.4868198547697206E-3</v>
      </c>
      <c r="K38" s="45">
        <f t="shared" si="2"/>
        <v>1203.3599999999999</v>
      </c>
      <c r="L38" s="45">
        <f t="shared" si="3"/>
        <v>85.954285714285703</v>
      </c>
      <c r="M38" s="55" t="s">
        <v>268</v>
      </c>
    </row>
    <row r="39" spans="1:13" x14ac:dyDescent="0.25">
      <c r="A39" s="1">
        <v>35</v>
      </c>
      <c r="B39" s="11" t="s">
        <v>255</v>
      </c>
      <c r="C39" s="11" t="s">
        <v>186</v>
      </c>
      <c r="D39" s="1" t="s">
        <v>219</v>
      </c>
      <c r="E39" s="2">
        <v>4586</v>
      </c>
      <c r="F39" s="6">
        <v>0.55000000000000004</v>
      </c>
      <c r="G39" s="2">
        <f>(E39*55)/100</f>
        <v>2522.3000000000002</v>
      </c>
      <c r="H39" s="22">
        <f t="shared" si="0"/>
        <v>2017.84</v>
      </c>
      <c r="I39" s="58">
        <v>5</v>
      </c>
      <c r="J39" s="59">
        <f t="shared" si="1"/>
        <v>2.4778971573563811E-3</v>
      </c>
      <c r="K39" s="45">
        <f t="shared" si="2"/>
        <v>2012.84</v>
      </c>
      <c r="L39" s="45">
        <f t="shared" si="3"/>
        <v>143.7742857142857</v>
      </c>
      <c r="M39" s="55" t="s">
        <v>268</v>
      </c>
    </row>
    <row r="40" spans="1:13" x14ac:dyDescent="0.25">
      <c r="A40" s="1">
        <v>36</v>
      </c>
      <c r="B40" s="11" t="s">
        <v>255</v>
      </c>
      <c r="C40" s="11" t="s">
        <v>129</v>
      </c>
      <c r="D40" s="1" t="s">
        <v>219</v>
      </c>
      <c r="E40" s="2">
        <v>4591</v>
      </c>
      <c r="F40" s="6">
        <v>0.55000000000000004</v>
      </c>
      <c r="G40" s="2">
        <f>(E40*55)/100</f>
        <v>2525.0500000000002</v>
      </c>
      <c r="H40" s="22">
        <f t="shared" si="0"/>
        <v>2020.04</v>
      </c>
      <c r="I40" s="58">
        <v>5</v>
      </c>
      <c r="J40" s="59">
        <f t="shared" si="1"/>
        <v>2.4751985109205759E-3</v>
      </c>
      <c r="K40" s="45">
        <f t="shared" si="2"/>
        <v>2015.04</v>
      </c>
      <c r="L40" s="45">
        <f t="shared" si="3"/>
        <v>143.93142857142857</v>
      </c>
      <c r="M40" s="55" t="s">
        <v>268</v>
      </c>
    </row>
    <row r="41" spans="1:13" x14ac:dyDescent="0.25">
      <c r="A41" s="1">
        <v>37</v>
      </c>
      <c r="B41" s="11" t="s">
        <v>254</v>
      </c>
      <c r="C41" s="11" t="s">
        <v>106</v>
      </c>
      <c r="D41" s="1"/>
      <c r="E41" s="2">
        <v>4392</v>
      </c>
      <c r="F41" s="6">
        <v>0.7</v>
      </c>
      <c r="G41" s="2">
        <f>(E41*70)/100</f>
        <v>3074.4</v>
      </c>
      <c r="H41" s="22">
        <f t="shared" si="0"/>
        <v>2459.52</v>
      </c>
      <c r="I41" s="58">
        <v>6</v>
      </c>
      <c r="J41" s="59">
        <f t="shared" si="1"/>
        <v>2.4395003903200626E-3</v>
      </c>
      <c r="K41" s="45">
        <f t="shared" si="2"/>
        <v>2453.52</v>
      </c>
      <c r="L41" s="45">
        <f t="shared" si="3"/>
        <v>175.25142857142856</v>
      </c>
      <c r="M41" s="55" t="s">
        <v>268</v>
      </c>
    </row>
    <row r="42" spans="1:13" x14ac:dyDescent="0.25">
      <c r="A42" s="1">
        <v>38</v>
      </c>
      <c r="B42" s="11" t="s">
        <v>241</v>
      </c>
      <c r="C42" s="11" t="s">
        <v>40</v>
      </c>
      <c r="D42" s="1" t="s">
        <v>219</v>
      </c>
      <c r="E42" s="2">
        <v>14997</v>
      </c>
      <c r="F42" s="6">
        <v>0.55000000000000004</v>
      </c>
      <c r="G42" s="2">
        <f>(E42*55)/100</f>
        <v>8248.35</v>
      </c>
      <c r="H42" s="22">
        <f t="shared" si="0"/>
        <v>6598.68</v>
      </c>
      <c r="I42" s="58">
        <v>16</v>
      </c>
      <c r="J42" s="59">
        <f t="shared" si="1"/>
        <v>2.4247273697163675E-3</v>
      </c>
      <c r="K42" s="45">
        <f t="shared" si="2"/>
        <v>6582.68</v>
      </c>
      <c r="L42" s="45">
        <f t="shared" si="3"/>
        <v>470.19142857142862</v>
      </c>
      <c r="M42" s="55" t="s">
        <v>268</v>
      </c>
    </row>
    <row r="43" spans="1:13" x14ac:dyDescent="0.25">
      <c r="A43" s="1">
        <v>39</v>
      </c>
      <c r="B43" s="11" t="s">
        <v>254</v>
      </c>
      <c r="C43" s="11" t="s">
        <v>105</v>
      </c>
      <c r="D43" s="1"/>
      <c r="E43" s="2">
        <v>15753</v>
      </c>
      <c r="F43" s="6">
        <v>0.7</v>
      </c>
      <c r="G43" s="2">
        <f>(E43*70)/100</f>
        <v>11027.1</v>
      </c>
      <c r="H43" s="22">
        <f t="shared" si="0"/>
        <v>8821.68</v>
      </c>
      <c r="I43" s="58">
        <v>21</v>
      </c>
      <c r="J43" s="59">
        <f t="shared" si="1"/>
        <v>2.3804989525804607E-3</v>
      </c>
      <c r="K43" s="45">
        <f t="shared" si="2"/>
        <v>8800.68</v>
      </c>
      <c r="L43" s="45">
        <f t="shared" si="3"/>
        <v>628.62</v>
      </c>
      <c r="M43" s="55" t="s">
        <v>268</v>
      </c>
    </row>
    <row r="44" spans="1:13" x14ac:dyDescent="0.25">
      <c r="A44" s="1">
        <v>40</v>
      </c>
      <c r="B44" s="11" t="s">
        <v>252</v>
      </c>
      <c r="C44" s="11" t="s">
        <v>213</v>
      </c>
      <c r="D44" s="1" t="s">
        <v>220</v>
      </c>
      <c r="E44" s="2">
        <v>6184</v>
      </c>
      <c r="F44" s="6">
        <v>0.35</v>
      </c>
      <c r="G44" s="2">
        <f>(E44*35)/100</f>
        <v>2164.4</v>
      </c>
      <c r="H44" s="22">
        <f t="shared" si="0"/>
        <v>1731.52</v>
      </c>
      <c r="I44" s="58">
        <v>4</v>
      </c>
      <c r="J44" s="59">
        <f t="shared" si="1"/>
        <v>2.3101090371465535E-3</v>
      </c>
      <c r="K44" s="45">
        <f t="shared" si="2"/>
        <v>1727.52</v>
      </c>
      <c r="L44" s="45">
        <f t="shared" si="3"/>
        <v>123.39428571428572</v>
      </c>
      <c r="M44" s="55" t="s">
        <v>268</v>
      </c>
    </row>
    <row r="45" spans="1:13" x14ac:dyDescent="0.25">
      <c r="A45" s="1">
        <v>41</v>
      </c>
      <c r="B45" s="11" t="s">
        <v>241</v>
      </c>
      <c r="C45" s="11" t="s">
        <v>76</v>
      </c>
      <c r="D45" s="1" t="s">
        <v>220</v>
      </c>
      <c r="E45" s="2">
        <v>4647</v>
      </c>
      <c r="F45" s="6">
        <v>0.35</v>
      </c>
      <c r="G45" s="2">
        <f>(E45*35)/100</f>
        <v>1626.45</v>
      </c>
      <c r="H45" s="22">
        <f t="shared" si="0"/>
        <v>1301.1600000000001</v>
      </c>
      <c r="I45" s="58">
        <v>3</v>
      </c>
      <c r="J45" s="59">
        <f t="shared" si="1"/>
        <v>2.3056349718712532E-3</v>
      </c>
      <c r="K45" s="45">
        <f t="shared" si="2"/>
        <v>1298.1600000000001</v>
      </c>
      <c r="L45" s="45">
        <f t="shared" si="3"/>
        <v>92.72571428571429</v>
      </c>
      <c r="M45" s="55" t="s">
        <v>268</v>
      </c>
    </row>
    <row r="46" spans="1:13" x14ac:dyDescent="0.25">
      <c r="A46" s="1">
        <v>42</v>
      </c>
      <c r="B46" s="11" t="s">
        <v>239</v>
      </c>
      <c r="C46" s="11" t="s">
        <v>60</v>
      </c>
      <c r="D46" s="1" t="s">
        <v>219</v>
      </c>
      <c r="E46" s="2">
        <v>7074</v>
      </c>
      <c r="F46" s="6">
        <v>0.55000000000000004</v>
      </c>
      <c r="G46" s="2">
        <f>(E46*55)/100</f>
        <v>3890.7</v>
      </c>
      <c r="H46" s="22">
        <f t="shared" si="0"/>
        <v>3112.56</v>
      </c>
      <c r="I46" s="58">
        <v>7</v>
      </c>
      <c r="J46" s="59">
        <f t="shared" si="1"/>
        <v>2.2489526306320199E-3</v>
      </c>
      <c r="K46" s="45">
        <f t="shared" si="2"/>
        <v>3105.56</v>
      </c>
      <c r="L46" s="45">
        <f t="shared" si="3"/>
        <v>221.82571428571427</v>
      </c>
      <c r="M46" s="55" t="s">
        <v>268</v>
      </c>
    </row>
    <row r="47" spans="1:13" x14ac:dyDescent="0.25">
      <c r="A47" s="1">
        <v>43</v>
      </c>
      <c r="B47" s="11" t="s">
        <v>242</v>
      </c>
      <c r="C47" s="11" t="s">
        <v>161</v>
      </c>
      <c r="D47" s="1"/>
      <c r="E47" s="2">
        <v>38114</v>
      </c>
      <c r="F47" s="6">
        <v>0.7</v>
      </c>
      <c r="G47" s="2">
        <f>(E47*70)/100</f>
        <v>26679.8</v>
      </c>
      <c r="H47" s="22">
        <f t="shared" si="0"/>
        <v>21343.84</v>
      </c>
      <c r="I47" s="58">
        <v>48</v>
      </c>
      <c r="J47" s="59">
        <f t="shared" si="1"/>
        <v>2.2488924204829121E-3</v>
      </c>
      <c r="K47" s="45">
        <f t="shared" si="2"/>
        <v>21295.84</v>
      </c>
      <c r="L47" s="45">
        <f t="shared" si="3"/>
        <v>1521.1314285714286</v>
      </c>
      <c r="M47" s="55" t="s">
        <v>268</v>
      </c>
    </row>
    <row r="48" spans="1:13" x14ac:dyDescent="0.25">
      <c r="A48" s="1">
        <v>44</v>
      </c>
      <c r="B48" s="11" t="s">
        <v>249</v>
      </c>
      <c r="C48" s="11" t="s">
        <v>144</v>
      </c>
      <c r="D48" s="1" t="s">
        <v>219</v>
      </c>
      <c r="E48" s="2">
        <v>11649</v>
      </c>
      <c r="F48" s="6">
        <v>0.55000000000000004</v>
      </c>
      <c r="G48" s="2">
        <f>(E48*55)/100</f>
        <v>6406.95</v>
      </c>
      <c r="H48" s="22">
        <f t="shared" si="0"/>
        <v>5125.5600000000004</v>
      </c>
      <c r="I48" s="58">
        <v>11</v>
      </c>
      <c r="J48" s="59">
        <f t="shared" si="1"/>
        <v>2.1461069619709843E-3</v>
      </c>
      <c r="K48" s="45">
        <f t="shared" si="2"/>
        <v>5114.5600000000004</v>
      </c>
      <c r="L48" s="45">
        <f t="shared" si="3"/>
        <v>365.3257142857143</v>
      </c>
      <c r="M48" s="55" t="s">
        <v>268</v>
      </c>
    </row>
    <row r="49" spans="1:13" x14ac:dyDescent="0.25">
      <c r="A49" s="1">
        <v>45</v>
      </c>
      <c r="B49" s="11" t="s">
        <v>252</v>
      </c>
      <c r="C49" s="11" t="s">
        <v>193</v>
      </c>
      <c r="D49" s="1" t="s">
        <v>219</v>
      </c>
      <c r="E49" s="2">
        <v>8635</v>
      </c>
      <c r="F49" s="6">
        <v>0.55000000000000004</v>
      </c>
      <c r="G49" s="2">
        <f>(E49*55)/100</f>
        <v>4749.25</v>
      </c>
      <c r="H49" s="22">
        <f t="shared" si="0"/>
        <v>3799.4</v>
      </c>
      <c r="I49" s="58">
        <v>8</v>
      </c>
      <c r="J49" s="59">
        <f t="shared" si="1"/>
        <v>2.1055956203611097E-3</v>
      </c>
      <c r="K49" s="45">
        <f t="shared" si="2"/>
        <v>3791.4</v>
      </c>
      <c r="L49" s="45">
        <f t="shared" si="3"/>
        <v>270.81428571428575</v>
      </c>
      <c r="M49" s="55" t="s">
        <v>268</v>
      </c>
    </row>
    <row r="50" spans="1:13" x14ac:dyDescent="0.25">
      <c r="A50" s="1">
        <v>46</v>
      </c>
      <c r="B50" s="11" t="s">
        <v>245</v>
      </c>
      <c r="C50" s="11" t="s">
        <v>152</v>
      </c>
      <c r="D50" s="1" t="s">
        <v>219</v>
      </c>
      <c r="E50" s="2">
        <v>8877</v>
      </c>
      <c r="F50" s="6">
        <v>0.55000000000000004</v>
      </c>
      <c r="G50" s="2">
        <f>(E50*55)/100</f>
        <v>4882.3500000000004</v>
      </c>
      <c r="H50" s="22">
        <f t="shared" si="0"/>
        <v>3905.88</v>
      </c>
      <c r="I50" s="58">
        <v>8</v>
      </c>
      <c r="J50" s="59">
        <f t="shared" si="1"/>
        <v>2.0481940049361476E-3</v>
      </c>
      <c r="K50" s="45">
        <f t="shared" si="2"/>
        <v>3897.88</v>
      </c>
      <c r="L50" s="45">
        <f t="shared" si="3"/>
        <v>278.42</v>
      </c>
      <c r="M50" s="55" t="s">
        <v>268</v>
      </c>
    </row>
    <row r="51" spans="1:13" x14ac:dyDescent="0.25">
      <c r="A51" s="1">
        <v>47</v>
      </c>
      <c r="B51" s="11" t="s">
        <v>251</v>
      </c>
      <c r="C51" s="11" t="s">
        <v>9</v>
      </c>
      <c r="D51" s="1" t="s">
        <v>219</v>
      </c>
      <c r="E51" s="2">
        <v>4450</v>
      </c>
      <c r="F51" s="6">
        <v>0.55000000000000004</v>
      </c>
      <c r="G51" s="2">
        <f>(E51*55)/100</f>
        <v>2447.5</v>
      </c>
      <c r="H51" s="22">
        <f t="shared" si="0"/>
        <v>1958</v>
      </c>
      <c r="I51" s="58">
        <v>4</v>
      </c>
      <c r="J51" s="59">
        <f t="shared" si="1"/>
        <v>2.0429009193054137E-3</v>
      </c>
      <c r="K51" s="45">
        <f t="shared" si="2"/>
        <v>1954</v>
      </c>
      <c r="L51" s="45">
        <f t="shared" si="3"/>
        <v>139.57142857142858</v>
      </c>
      <c r="M51" s="55" t="s">
        <v>268</v>
      </c>
    </row>
    <row r="52" spans="1:13" x14ac:dyDescent="0.25">
      <c r="A52" s="1">
        <v>48</v>
      </c>
      <c r="B52" s="11" t="s">
        <v>245</v>
      </c>
      <c r="C52" s="11" t="s">
        <v>151</v>
      </c>
      <c r="D52" s="1" t="s">
        <v>221</v>
      </c>
      <c r="E52" s="2">
        <v>8224</v>
      </c>
      <c r="F52" s="6">
        <v>0.45</v>
      </c>
      <c r="G52" s="2">
        <f>(E52*45)/100</f>
        <v>3700.8</v>
      </c>
      <c r="H52" s="22">
        <f t="shared" si="0"/>
        <v>2960.64</v>
      </c>
      <c r="I52" s="58">
        <v>6</v>
      </c>
      <c r="J52" s="59">
        <f t="shared" si="1"/>
        <v>2.0265888456549937E-3</v>
      </c>
      <c r="K52" s="45">
        <f t="shared" si="2"/>
        <v>2954.64</v>
      </c>
      <c r="L52" s="45">
        <f t="shared" si="3"/>
        <v>211.04571428571427</v>
      </c>
      <c r="M52" s="55" t="s">
        <v>268</v>
      </c>
    </row>
    <row r="53" spans="1:13" x14ac:dyDescent="0.25">
      <c r="A53" s="1">
        <v>49</v>
      </c>
      <c r="B53" s="11" t="s">
        <v>253</v>
      </c>
      <c r="C53" s="11" t="s">
        <v>99</v>
      </c>
      <c r="D53" s="1"/>
      <c r="E53" s="2">
        <v>24162</v>
      </c>
      <c r="F53" s="6">
        <v>0.7</v>
      </c>
      <c r="G53" s="2">
        <f>(E53*70)/100</f>
        <v>16913.400000000001</v>
      </c>
      <c r="H53" s="22">
        <f t="shared" si="0"/>
        <v>13530.72</v>
      </c>
      <c r="I53" s="58">
        <v>27</v>
      </c>
      <c r="J53" s="59">
        <f t="shared" si="1"/>
        <v>1.9954592216822166E-3</v>
      </c>
      <c r="K53" s="45">
        <f t="shared" si="2"/>
        <v>13503.72</v>
      </c>
      <c r="L53" s="45">
        <f t="shared" si="3"/>
        <v>964.55142857142857</v>
      </c>
      <c r="M53" s="55" t="s">
        <v>268</v>
      </c>
    </row>
    <row r="54" spans="1:13" x14ac:dyDescent="0.25">
      <c r="A54" s="1">
        <v>50</v>
      </c>
      <c r="B54" s="11" t="s">
        <v>252</v>
      </c>
      <c r="C54" s="11" t="s">
        <v>197</v>
      </c>
      <c r="D54" s="1" t="s">
        <v>219</v>
      </c>
      <c r="E54" s="2">
        <v>23158</v>
      </c>
      <c r="F54" s="6">
        <v>0.55000000000000004</v>
      </c>
      <c r="G54" s="2">
        <f>(E54*55)/100</f>
        <v>12736.9</v>
      </c>
      <c r="H54" s="22">
        <f t="shared" si="0"/>
        <v>10189.52</v>
      </c>
      <c r="I54" s="58">
        <v>20</v>
      </c>
      <c r="J54" s="59">
        <f t="shared" si="1"/>
        <v>1.9628009955326648E-3</v>
      </c>
      <c r="K54" s="45">
        <f t="shared" si="2"/>
        <v>10169.52</v>
      </c>
      <c r="L54" s="45">
        <f t="shared" si="3"/>
        <v>726.39428571428573</v>
      </c>
      <c r="M54" s="55" t="s">
        <v>268</v>
      </c>
    </row>
    <row r="55" spans="1:13" x14ac:dyDescent="0.25">
      <c r="A55" s="1">
        <v>51</v>
      </c>
      <c r="B55" s="11" t="s">
        <v>241</v>
      </c>
      <c r="C55" s="11" t="s">
        <v>47</v>
      </c>
      <c r="D55" s="1"/>
      <c r="E55" s="2">
        <v>8409</v>
      </c>
      <c r="F55" s="6">
        <v>0.7</v>
      </c>
      <c r="G55" s="2">
        <f>(E55*70)/100</f>
        <v>5886.3</v>
      </c>
      <c r="H55" s="22">
        <f t="shared" si="0"/>
        <v>4709.04</v>
      </c>
      <c r="I55" s="58">
        <v>9</v>
      </c>
      <c r="J55" s="59">
        <f t="shared" si="1"/>
        <v>1.9112175730085113E-3</v>
      </c>
      <c r="K55" s="45">
        <f t="shared" si="2"/>
        <v>4700.04</v>
      </c>
      <c r="L55" s="45">
        <f t="shared" si="3"/>
        <v>335.71714285714285</v>
      </c>
      <c r="M55" s="55" t="s">
        <v>268</v>
      </c>
    </row>
    <row r="56" spans="1:13" x14ac:dyDescent="0.25">
      <c r="A56" s="1">
        <v>52</v>
      </c>
      <c r="B56" s="11" t="s">
        <v>248</v>
      </c>
      <c r="C56" s="11" t="s">
        <v>113</v>
      </c>
      <c r="D56" s="1"/>
      <c r="E56" s="2">
        <v>19652</v>
      </c>
      <c r="F56" s="6">
        <v>0.7</v>
      </c>
      <c r="G56" s="2">
        <f>(E56*70)/100</f>
        <v>13756.4</v>
      </c>
      <c r="H56" s="22">
        <f t="shared" si="0"/>
        <v>11005.12</v>
      </c>
      <c r="I56" s="58">
        <v>21</v>
      </c>
      <c r="J56" s="59">
        <f t="shared" si="1"/>
        <v>1.9082027274577649E-3</v>
      </c>
      <c r="K56" s="45">
        <f t="shared" si="2"/>
        <v>10984.12</v>
      </c>
      <c r="L56" s="45">
        <f t="shared" si="3"/>
        <v>784.58</v>
      </c>
      <c r="M56" s="55" t="s">
        <v>268</v>
      </c>
    </row>
    <row r="57" spans="1:13" x14ac:dyDescent="0.25">
      <c r="A57" s="1">
        <v>53</v>
      </c>
      <c r="B57" s="11" t="s">
        <v>250</v>
      </c>
      <c r="C57" s="11" t="s">
        <v>207</v>
      </c>
      <c r="D57" s="1" t="s">
        <v>220</v>
      </c>
      <c r="E57" s="2">
        <v>5623</v>
      </c>
      <c r="F57" s="6">
        <v>0.35</v>
      </c>
      <c r="G57" s="2">
        <f>(E57*35)/100</f>
        <v>1968.05</v>
      </c>
      <c r="H57" s="22">
        <f t="shared" si="0"/>
        <v>1574.44</v>
      </c>
      <c r="I57" s="58">
        <v>3</v>
      </c>
      <c r="J57" s="59">
        <f t="shared" si="1"/>
        <v>1.9054393943243311E-3</v>
      </c>
      <c r="K57" s="45">
        <f t="shared" si="2"/>
        <v>1571.44</v>
      </c>
      <c r="L57" s="45">
        <f t="shared" si="3"/>
        <v>112.24571428571429</v>
      </c>
      <c r="M57" s="55" t="s">
        <v>268</v>
      </c>
    </row>
    <row r="58" spans="1:13" x14ac:dyDescent="0.25">
      <c r="A58" s="1">
        <v>54</v>
      </c>
      <c r="B58" s="11" t="s">
        <v>242</v>
      </c>
      <c r="C58" s="11" t="s">
        <v>2</v>
      </c>
      <c r="D58" s="1" t="s">
        <v>220</v>
      </c>
      <c r="E58" s="2">
        <v>9409</v>
      </c>
      <c r="F58" s="6">
        <v>0.35</v>
      </c>
      <c r="G58" s="2">
        <f>(E58*35)/100</f>
        <v>3293.15</v>
      </c>
      <c r="H58" s="22">
        <f t="shared" si="0"/>
        <v>2634.52</v>
      </c>
      <c r="I58" s="58">
        <v>5</v>
      </c>
      <c r="J58" s="59">
        <f t="shared" si="1"/>
        <v>1.8978789305072652E-3</v>
      </c>
      <c r="K58" s="45">
        <f t="shared" si="2"/>
        <v>2629.52</v>
      </c>
      <c r="L58" s="45">
        <f t="shared" si="3"/>
        <v>187.82285714285715</v>
      </c>
      <c r="M58" s="55" t="s">
        <v>268</v>
      </c>
    </row>
    <row r="59" spans="1:13" x14ac:dyDescent="0.25">
      <c r="A59" s="1">
        <v>55</v>
      </c>
      <c r="B59" s="11" t="s">
        <v>255</v>
      </c>
      <c r="C59" s="11" t="s">
        <v>187</v>
      </c>
      <c r="D59" s="1"/>
      <c r="E59" s="2">
        <v>5669</v>
      </c>
      <c r="F59" s="6">
        <v>0.7</v>
      </c>
      <c r="G59" s="2">
        <f>(E59*70)/100</f>
        <v>3968.3</v>
      </c>
      <c r="H59" s="22">
        <f t="shared" si="0"/>
        <v>3174.64</v>
      </c>
      <c r="I59" s="58">
        <v>6</v>
      </c>
      <c r="J59" s="59">
        <f t="shared" si="1"/>
        <v>1.8899780762543154E-3</v>
      </c>
      <c r="K59" s="45">
        <f t="shared" si="2"/>
        <v>3168.64</v>
      </c>
      <c r="L59" s="45">
        <f t="shared" si="3"/>
        <v>226.33142857142857</v>
      </c>
      <c r="M59" s="55" t="s">
        <v>268</v>
      </c>
    </row>
    <row r="60" spans="1:13" x14ac:dyDescent="0.25">
      <c r="A60" s="1">
        <v>56</v>
      </c>
      <c r="B60" s="11" t="s">
        <v>253</v>
      </c>
      <c r="C60" s="11" t="s">
        <v>103</v>
      </c>
      <c r="D60" s="1" t="s">
        <v>219</v>
      </c>
      <c r="E60" s="2">
        <v>4908</v>
      </c>
      <c r="F60" s="6">
        <v>0.55000000000000004</v>
      </c>
      <c r="G60" s="2">
        <f>(E60*55)/100</f>
        <v>2699.4</v>
      </c>
      <c r="H60" s="22">
        <f t="shared" si="0"/>
        <v>2159.52</v>
      </c>
      <c r="I60" s="58">
        <v>4</v>
      </c>
      <c r="J60" s="59">
        <f t="shared" si="1"/>
        <v>1.8522634659553976E-3</v>
      </c>
      <c r="K60" s="45">
        <f t="shared" si="2"/>
        <v>2155.52</v>
      </c>
      <c r="L60" s="45">
        <f t="shared" si="3"/>
        <v>153.96571428571428</v>
      </c>
      <c r="M60" s="55" t="s">
        <v>268</v>
      </c>
    </row>
    <row r="61" spans="1:13" x14ac:dyDescent="0.25">
      <c r="A61" s="1">
        <v>57</v>
      </c>
      <c r="B61" s="11" t="s">
        <v>253</v>
      </c>
      <c r="C61" s="11" t="s">
        <v>92</v>
      </c>
      <c r="D61" s="1"/>
      <c r="E61" s="2">
        <v>23250</v>
      </c>
      <c r="F61" s="6">
        <v>0.7</v>
      </c>
      <c r="G61" s="2">
        <f>(E61*70)/100</f>
        <v>16275</v>
      </c>
      <c r="H61" s="22">
        <f t="shared" si="0"/>
        <v>13020</v>
      </c>
      <c r="I61" s="58">
        <v>24</v>
      </c>
      <c r="J61" s="59">
        <f t="shared" si="1"/>
        <v>1.8433179723502304E-3</v>
      </c>
      <c r="K61" s="45">
        <f t="shared" si="2"/>
        <v>12996</v>
      </c>
      <c r="L61" s="45">
        <f t="shared" si="3"/>
        <v>928.28571428571433</v>
      </c>
      <c r="M61" s="55" t="s">
        <v>268</v>
      </c>
    </row>
    <row r="62" spans="1:13" x14ac:dyDescent="0.25">
      <c r="A62" s="1">
        <v>58</v>
      </c>
      <c r="B62" s="11" t="s">
        <v>246</v>
      </c>
      <c r="C62" s="11" t="s">
        <v>128</v>
      </c>
      <c r="D62" s="1"/>
      <c r="E62" s="2">
        <v>13757</v>
      </c>
      <c r="F62" s="6">
        <v>0.7</v>
      </c>
      <c r="G62" s="2">
        <f>(E62*70)/100</f>
        <v>9629.9</v>
      </c>
      <c r="H62" s="22">
        <f t="shared" si="0"/>
        <v>7703.92</v>
      </c>
      <c r="I62" s="58">
        <v>14</v>
      </c>
      <c r="J62" s="59">
        <f t="shared" si="1"/>
        <v>1.8172566693319765E-3</v>
      </c>
      <c r="K62" s="45">
        <f t="shared" si="2"/>
        <v>7689.92</v>
      </c>
      <c r="L62" s="45">
        <f t="shared" si="3"/>
        <v>549.28</v>
      </c>
      <c r="M62" s="55" t="s">
        <v>268</v>
      </c>
    </row>
    <row r="63" spans="1:13" x14ac:dyDescent="0.25">
      <c r="A63" s="1">
        <v>59</v>
      </c>
      <c r="B63" s="11" t="s">
        <v>245</v>
      </c>
      <c r="C63" s="11" t="s">
        <v>3</v>
      </c>
      <c r="D63" s="1" t="s">
        <v>221</v>
      </c>
      <c r="E63" s="2">
        <v>9357</v>
      </c>
      <c r="F63" s="6">
        <v>0.45</v>
      </c>
      <c r="G63" s="2">
        <f>(E63*45)/100</f>
        <v>4210.6499999999996</v>
      </c>
      <c r="H63" s="22">
        <f t="shared" si="0"/>
        <v>3368.52</v>
      </c>
      <c r="I63" s="58">
        <v>6</v>
      </c>
      <c r="J63" s="59">
        <f t="shared" si="1"/>
        <v>1.7811976773182288E-3</v>
      </c>
      <c r="K63" s="45">
        <f t="shared" si="2"/>
        <v>3362.52</v>
      </c>
      <c r="L63" s="45">
        <f t="shared" si="3"/>
        <v>240.18</v>
      </c>
      <c r="M63" s="55" t="s">
        <v>268</v>
      </c>
    </row>
    <row r="64" spans="1:13" x14ac:dyDescent="0.25">
      <c r="A64" s="1">
        <v>60</v>
      </c>
      <c r="B64" s="11" t="s">
        <v>244</v>
      </c>
      <c r="C64" s="11" t="s">
        <v>171</v>
      </c>
      <c r="D64" s="1"/>
      <c r="E64" s="2">
        <v>4183</v>
      </c>
      <c r="F64" s="6">
        <v>0.7</v>
      </c>
      <c r="G64" s="2">
        <f>(E64*70)/100</f>
        <v>2928.1</v>
      </c>
      <c r="H64" s="22">
        <f t="shared" si="0"/>
        <v>2342.48</v>
      </c>
      <c r="I64" s="58">
        <v>4</v>
      </c>
      <c r="J64" s="59">
        <f t="shared" si="1"/>
        <v>1.7075919538267136E-3</v>
      </c>
      <c r="K64" s="45">
        <f t="shared" si="2"/>
        <v>2338.48</v>
      </c>
      <c r="L64" s="45">
        <f t="shared" si="3"/>
        <v>167.03428571428572</v>
      </c>
      <c r="M64" s="55" t="s">
        <v>268</v>
      </c>
    </row>
    <row r="65" spans="1:13" x14ac:dyDescent="0.25">
      <c r="A65" s="1">
        <v>61</v>
      </c>
      <c r="B65" s="11" t="s">
        <v>241</v>
      </c>
      <c r="C65" s="11" t="s">
        <v>50</v>
      </c>
      <c r="D65" s="1" t="s">
        <v>219</v>
      </c>
      <c r="E65" s="2">
        <v>13356</v>
      </c>
      <c r="F65" s="6">
        <v>0.55000000000000004</v>
      </c>
      <c r="G65" s="2">
        <f>(E65*55)/100</f>
        <v>7345.8</v>
      </c>
      <c r="H65" s="22">
        <f t="shared" si="0"/>
        <v>5876.64</v>
      </c>
      <c r="I65" s="58">
        <v>10</v>
      </c>
      <c r="J65" s="59">
        <f t="shared" si="1"/>
        <v>1.7016526450488714E-3</v>
      </c>
      <c r="K65" s="45">
        <f t="shared" si="2"/>
        <v>5866.64</v>
      </c>
      <c r="L65" s="45">
        <f t="shared" si="3"/>
        <v>419.04571428571433</v>
      </c>
      <c r="M65" s="55" t="s">
        <v>268</v>
      </c>
    </row>
    <row r="66" spans="1:13" x14ac:dyDescent="0.25">
      <c r="A66" s="1">
        <v>62</v>
      </c>
      <c r="B66" s="11" t="s">
        <v>253</v>
      </c>
      <c r="C66" s="11" t="s">
        <v>8</v>
      </c>
      <c r="D66" s="1"/>
      <c r="E66" s="2">
        <v>13833</v>
      </c>
      <c r="F66" s="6">
        <v>0.7</v>
      </c>
      <c r="G66" s="2">
        <f>(E66*70)/100</f>
        <v>9683.1</v>
      </c>
      <c r="H66" s="22">
        <f t="shared" si="0"/>
        <v>7746.48</v>
      </c>
      <c r="I66" s="58">
        <v>13</v>
      </c>
      <c r="J66" s="59">
        <f t="shared" si="1"/>
        <v>1.6781815740826802E-3</v>
      </c>
      <c r="K66" s="45">
        <f t="shared" si="2"/>
        <v>7733.48</v>
      </c>
      <c r="L66" s="45">
        <f t="shared" si="3"/>
        <v>552.39142857142849</v>
      </c>
      <c r="M66" s="55" t="s">
        <v>268</v>
      </c>
    </row>
    <row r="67" spans="1:13" x14ac:dyDescent="0.25">
      <c r="A67" s="1">
        <v>63</v>
      </c>
      <c r="B67" s="11" t="s">
        <v>251</v>
      </c>
      <c r="C67" s="11" t="s">
        <v>141</v>
      </c>
      <c r="D67" s="1" t="s">
        <v>219</v>
      </c>
      <c r="E67" s="2">
        <v>5513</v>
      </c>
      <c r="F67" s="6">
        <v>0.55000000000000004</v>
      </c>
      <c r="G67" s="2">
        <f>(E67*55)/100</f>
        <v>3032.15</v>
      </c>
      <c r="H67" s="22">
        <f t="shared" si="0"/>
        <v>2425.7199999999998</v>
      </c>
      <c r="I67" s="58">
        <v>4</v>
      </c>
      <c r="J67" s="59">
        <f t="shared" si="1"/>
        <v>1.6489949375855417E-3</v>
      </c>
      <c r="K67" s="45">
        <f t="shared" si="2"/>
        <v>2421.7199999999998</v>
      </c>
      <c r="L67" s="45">
        <f t="shared" si="3"/>
        <v>172.98</v>
      </c>
      <c r="M67" s="55" t="s">
        <v>268</v>
      </c>
    </row>
    <row r="68" spans="1:13" x14ac:dyDescent="0.25">
      <c r="A68" s="1">
        <v>64</v>
      </c>
      <c r="B68" s="11" t="s">
        <v>247</v>
      </c>
      <c r="C68" s="11" t="s">
        <v>180</v>
      </c>
      <c r="D68" s="1" t="s">
        <v>221</v>
      </c>
      <c r="E68" s="2">
        <v>6766</v>
      </c>
      <c r="F68" s="6">
        <v>0.45</v>
      </c>
      <c r="G68" s="2">
        <f>(E68*45)/100</f>
        <v>3044.7</v>
      </c>
      <c r="H68" s="22">
        <f t="shared" si="0"/>
        <v>2435.7600000000002</v>
      </c>
      <c r="I68" s="58">
        <v>4</v>
      </c>
      <c r="J68" s="59">
        <f t="shared" si="1"/>
        <v>1.6421979176930402E-3</v>
      </c>
      <c r="K68" s="45">
        <f t="shared" si="2"/>
        <v>2431.7600000000002</v>
      </c>
      <c r="L68" s="45">
        <f t="shared" si="3"/>
        <v>173.69714285714286</v>
      </c>
      <c r="M68" s="55" t="s">
        <v>268</v>
      </c>
    </row>
    <row r="69" spans="1:13" x14ac:dyDescent="0.25">
      <c r="A69" s="1">
        <v>65</v>
      </c>
      <c r="B69" s="11" t="s">
        <v>239</v>
      </c>
      <c r="C69" s="11" t="s">
        <v>70</v>
      </c>
      <c r="D69" s="1" t="s">
        <v>219</v>
      </c>
      <c r="E69" s="2">
        <v>8361</v>
      </c>
      <c r="F69" s="6">
        <v>0.55000000000000004</v>
      </c>
      <c r="G69" s="2">
        <f t="shared" ref="G69:G74" si="4">(E69*55)/100</f>
        <v>4598.55</v>
      </c>
      <c r="H69" s="22">
        <f t="shared" ref="H69:H132" si="5">(G69*80)/100</f>
        <v>3678.84</v>
      </c>
      <c r="I69" s="58">
        <v>6</v>
      </c>
      <c r="J69" s="59">
        <f t="shared" ref="J69:J132" si="6">I69/H69</f>
        <v>1.6309488860619108E-3</v>
      </c>
      <c r="K69" s="45">
        <f t="shared" si="2"/>
        <v>3672.84</v>
      </c>
      <c r="L69" s="45">
        <f t="shared" si="3"/>
        <v>262.34571428571428</v>
      </c>
      <c r="M69" s="55" t="s">
        <v>268</v>
      </c>
    </row>
    <row r="70" spans="1:13" x14ac:dyDescent="0.25">
      <c r="A70" s="1">
        <v>66</v>
      </c>
      <c r="B70" s="11" t="s">
        <v>239</v>
      </c>
      <c r="C70" s="11" t="s">
        <v>72</v>
      </c>
      <c r="D70" s="1" t="s">
        <v>219</v>
      </c>
      <c r="E70" s="2">
        <v>7190</v>
      </c>
      <c r="F70" s="6">
        <v>0.55000000000000004</v>
      </c>
      <c r="G70" s="2">
        <f t="shared" si="4"/>
        <v>3954.5</v>
      </c>
      <c r="H70" s="22">
        <f t="shared" si="5"/>
        <v>3163.6</v>
      </c>
      <c r="I70" s="58">
        <v>5</v>
      </c>
      <c r="J70" s="59">
        <f t="shared" si="6"/>
        <v>1.580477936528006E-3</v>
      </c>
      <c r="K70" s="45">
        <f t="shared" ref="K70:K133" si="7">H70-I70</f>
        <v>3158.6</v>
      </c>
      <c r="L70" s="45">
        <f t="shared" ref="L70:L133" si="8">K70/14</f>
        <v>225.6142857142857</v>
      </c>
      <c r="M70" s="55" t="s">
        <v>268</v>
      </c>
    </row>
    <row r="71" spans="1:13" x14ac:dyDescent="0.25">
      <c r="A71" s="1">
        <v>67</v>
      </c>
      <c r="B71" s="11" t="s">
        <v>240</v>
      </c>
      <c r="C71" s="11" t="s">
        <v>37</v>
      </c>
      <c r="D71" s="1" t="s">
        <v>219</v>
      </c>
      <c r="E71" s="2">
        <v>7233</v>
      </c>
      <c r="F71" s="6">
        <v>0.55000000000000004</v>
      </c>
      <c r="G71" s="2">
        <f t="shared" si="4"/>
        <v>3978.15</v>
      </c>
      <c r="H71" s="22">
        <f t="shared" si="5"/>
        <v>3182.52</v>
      </c>
      <c r="I71" s="58">
        <v>5</v>
      </c>
      <c r="J71" s="59">
        <f t="shared" si="6"/>
        <v>1.5710820356195719E-3</v>
      </c>
      <c r="K71" s="45">
        <f t="shared" si="7"/>
        <v>3177.52</v>
      </c>
      <c r="L71" s="45">
        <f t="shared" si="8"/>
        <v>226.96571428571428</v>
      </c>
      <c r="M71" s="55" t="s">
        <v>268</v>
      </c>
    </row>
    <row r="72" spans="1:13" x14ac:dyDescent="0.25">
      <c r="A72" s="1">
        <v>68</v>
      </c>
      <c r="B72" s="11" t="s">
        <v>242</v>
      </c>
      <c r="C72" s="11" t="s">
        <v>167</v>
      </c>
      <c r="D72" s="1" t="s">
        <v>219</v>
      </c>
      <c r="E72" s="2">
        <v>11615</v>
      </c>
      <c r="F72" s="6">
        <v>0.55000000000000004</v>
      </c>
      <c r="G72" s="2">
        <f t="shared" si="4"/>
        <v>6388.25</v>
      </c>
      <c r="H72" s="22">
        <f t="shared" si="5"/>
        <v>5110.6000000000004</v>
      </c>
      <c r="I72" s="58">
        <v>8</v>
      </c>
      <c r="J72" s="59">
        <f t="shared" si="6"/>
        <v>1.5653739286972173E-3</v>
      </c>
      <c r="K72" s="45">
        <f t="shared" si="7"/>
        <v>5102.6000000000004</v>
      </c>
      <c r="L72" s="45">
        <f t="shared" si="8"/>
        <v>364.47142857142859</v>
      </c>
      <c r="M72" s="55" t="s">
        <v>268</v>
      </c>
    </row>
    <row r="73" spans="1:13" x14ac:dyDescent="0.25">
      <c r="A73" s="1">
        <v>69</v>
      </c>
      <c r="B73" s="11" t="s">
        <v>239</v>
      </c>
      <c r="C73" s="11" t="s">
        <v>24</v>
      </c>
      <c r="D73" s="1" t="s">
        <v>219</v>
      </c>
      <c r="E73" s="2">
        <v>7268</v>
      </c>
      <c r="F73" s="6">
        <v>0.55000000000000004</v>
      </c>
      <c r="G73" s="2">
        <f t="shared" si="4"/>
        <v>3997.4</v>
      </c>
      <c r="H73" s="22">
        <f t="shared" si="5"/>
        <v>3197.92</v>
      </c>
      <c r="I73" s="58">
        <v>5</v>
      </c>
      <c r="J73" s="59">
        <f t="shared" si="6"/>
        <v>1.5635162855856307E-3</v>
      </c>
      <c r="K73" s="45">
        <f t="shared" si="7"/>
        <v>3192.92</v>
      </c>
      <c r="L73" s="45">
        <f t="shared" si="8"/>
        <v>228.06571428571428</v>
      </c>
      <c r="M73" s="55" t="s">
        <v>268</v>
      </c>
    </row>
    <row r="74" spans="1:13" x14ac:dyDescent="0.25">
      <c r="A74" s="1">
        <v>70</v>
      </c>
      <c r="B74" s="11" t="s">
        <v>254</v>
      </c>
      <c r="C74" s="11" t="s">
        <v>107</v>
      </c>
      <c r="D74" s="1" t="s">
        <v>219</v>
      </c>
      <c r="E74" s="2">
        <v>6037</v>
      </c>
      <c r="F74" s="6">
        <v>0.55000000000000004</v>
      </c>
      <c r="G74" s="2">
        <f t="shared" si="4"/>
        <v>3320.35</v>
      </c>
      <c r="H74" s="22">
        <f t="shared" si="5"/>
        <v>2656.28</v>
      </c>
      <c r="I74" s="58">
        <v>4</v>
      </c>
      <c r="J74" s="59">
        <f t="shared" si="6"/>
        <v>1.5058653455208035E-3</v>
      </c>
      <c r="K74" s="45">
        <f t="shared" si="7"/>
        <v>2652.28</v>
      </c>
      <c r="L74" s="45">
        <f t="shared" si="8"/>
        <v>189.44857142857146</v>
      </c>
      <c r="M74" s="55" t="s">
        <v>268</v>
      </c>
    </row>
    <row r="75" spans="1:13" x14ac:dyDescent="0.25">
      <c r="A75" s="1">
        <v>71</v>
      </c>
      <c r="B75" s="11" t="s">
        <v>245</v>
      </c>
      <c r="C75" s="11" t="s">
        <v>153</v>
      </c>
      <c r="D75" s="1" t="s">
        <v>220</v>
      </c>
      <c r="E75" s="2">
        <v>4838</v>
      </c>
      <c r="F75" s="6">
        <v>0.35</v>
      </c>
      <c r="G75" s="2">
        <f>(E75*35)/100</f>
        <v>1693.3</v>
      </c>
      <c r="H75" s="22">
        <f t="shared" si="5"/>
        <v>1354.64</v>
      </c>
      <c r="I75" s="58">
        <v>2</v>
      </c>
      <c r="J75" s="59">
        <f t="shared" si="6"/>
        <v>1.4764070158861393E-3</v>
      </c>
      <c r="K75" s="45">
        <f t="shared" si="7"/>
        <v>1352.64</v>
      </c>
      <c r="L75" s="45">
        <f t="shared" si="8"/>
        <v>96.617142857142866</v>
      </c>
      <c r="M75" s="55" t="s">
        <v>268</v>
      </c>
    </row>
    <row r="76" spans="1:13" x14ac:dyDescent="0.25">
      <c r="A76" s="1">
        <v>72</v>
      </c>
      <c r="B76" s="11" t="s">
        <v>243</v>
      </c>
      <c r="C76" s="11" t="s">
        <v>38</v>
      </c>
      <c r="D76" s="1" t="s">
        <v>219</v>
      </c>
      <c r="E76" s="2">
        <v>6185</v>
      </c>
      <c r="F76" s="6">
        <v>0.55000000000000004</v>
      </c>
      <c r="G76" s="2">
        <f>(E76*55)/100</f>
        <v>3401.75</v>
      </c>
      <c r="H76" s="22">
        <f t="shared" si="5"/>
        <v>2721.4</v>
      </c>
      <c r="I76" s="58">
        <v>4</v>
      </c>
      <c r="J76" s="59">
        <f t="shared" si="6"/>
        <v>1.469831704269861E-3</v>
      </c>
      <c r="K76" s="45">
        <f t="shared" si="7"/>
        <v>2717.4</v>
      </c>
      <c r="L76" s="45">
        <f t="shared" si="8"/>
        <v>194.1</v>
      </c>
      <c r="M76" s="55" t="s">
        <v>268</v>
      </c>
    </row>
    <row r="77" spans="1:13" x14ac:dyDescent="0.25">
      <c r="A77" s="1">
        <v>73</v>
      </c>
      <c r="B77" s="11" t="s">
        <v>239</v>
      </c>
      <c r="C77" s="11" t="s">
        <v>56</v>
      </c>
      <c r="D77" s="1" t="s">
        <v>219</v>
      </c>
      <c r="E77" s="2">
        <v>10856</v>
      </c>
      <c r="F77" s="6">
        <v>0.55000000000000004</v>
      </c>
      <c r="G77" s="2">
        <f>(E77*55)/100</f>
        <v>5970.8</v>
      </c>
      <c r="H77" s="22">
        <f t="shared" si="5"/>
        <v>4776.6400000000003</v>
      </c>
      <c r="I77" s="58">
        <v>7</v>
      </c>
      <c r="J77" s="59">
        <f t="shared" si="6"/>
        <v>1.4654652642861928E-3</v>
      </c>
      <c r="K77" s="45">
        <f t="shared" si="7"/>
        <v>4769.6400000000003</v>
      </c>
      <c r="L77" s="45">
        <f t="shared" si="8"/>
        <v>340.68857142857144</v>
      </c>
      <c r="M77" s="55" t="s">
        <v>268</v>
      </c>
    </row>
    <row r="78" spans="1:13" x14ac:dyDescent="0.25">
      <c r="A78" s="1">
        <v>74</v>
      </c>
      <c r="B78" s="11" t="s">
        <v>253</v>
      </c>
      <c r="C78" s="11" t="s">
        <v>96</v>
      </c>
      <c r="D78" s="1"/>
      <c r="E78" s="2">
        <v>8644</v>
      </c>
      <c r="F78" s="6">
        <v>0.7</v>
      </c>
      <c r="G78" s="2">
        <f>(E78*70)/100</f>
        <v>6050.8</v>
      </c>
      <c r="H78" s="22">
        <f t="shared" si="5"/>
        <v>4840.6400000000003</v>
      </c>
      <c r="I78" s="58">
        <v>7</v>
      </c>
      <c r="J78" s="59">
        <f t="shared" si="6"/>
        <v>1.4460897732531234E-3</v>
      </c>
      <c r="K78" s="45">
        <f t="shared" si="7"/>
        <v>4833.6400000000003</v>
      </c>
      <c r="L78" s="45">
        <f t="shared" si="8"/>
        <v>345.26000000000005</v>
      </c>
      <c r="M78" s="55" t="s">
        <v>268</v>
      </c>
    </row>
    <row r="79" spans="1:13" x14ac:dyDescent="0.25">
      <c r="A79" s="1">
        <v>75</v>
      </c>
      <c r="B79" s="11" t="s">
        <v>246</v>
      </c>
      <c r="C79" s="11" t="s">
        <v>134</v>
      </c>
      <c r="D79" s="1" t="s">
        <v>219</v>
      </c>
      <c r="E79" s="2">
        <v>13156</v>
      </c>
      <c r="F79" s="6">
        <v>0.55000000000000004</v>
      </c>
      <c r="G79" s="2">
        <f>(E79*55)/100</f>
        <v>7235.8</v>
      </c>
      <c r="H79" s="22">
        <f t="shared" si="5"/>
        <v>5788.64</v>
      </c>
      <c r="I79" s="58">
        <v>8</v>
      </c>
      <c r="J79" s="59">
        <f t="shared" si="6"/>
        <v>1.3820171922938722E-3</v>
      </c>
      <c r="K79" s="45">
        <f t="shared" si="7"/>
        <v>5780.64</v>
      </c>
      <c r="L79" s="45">
        <f t="shared" si="8"/>
        <v>412.90285714285716</v>
      </c>
      <c r="M79" s="55" t="s">
        <v>268</v>
      </c>
    </row>
    <row r="80" spans="1:13" x14ac:dyDescent="0.25">
      <c r="A80" s="1">
        <v>76</v>
      </c>
      <c r="B80" s="11" t="s">
        <v>242</v>
      </c>
      <c r="C80" s="11" t="s">
        <v>163</v>
      </c>
      <c r="D80" s="1" t="s">
        <v>219</v>
      </c>
      <c r="E80" s="2">
        <v>6607</v>
      </c>
      <c r="F80" s="6">
        <v>0.55000000000000004</v>
      </c>
      <c r="G80" s="2">
        <f>(E80*55)/100</f>
        <v>3633.85</v>
      </c>
      <c r="H80" s="22">
        <f t="shared" si="5"/>
        <v>2907.08</v>
      </c>
      <c r="I80" s="58">
        <v>4</v>
      </c>
      <c r="J80" s="59">
        <f t="shared" si="6"/>
        <v>1.3759511262159969E-3</v>
      </c>
      <c r="K80" s="45">
        <f t="shared" si="7"/>
        <v>2903.08</v>
      </c>
      <c r="L80" s="45">
        <f t="shared" si="8"/>
        <v>207.36285714285714</v>
      </c>
      <c r="M80" s="55" t="s">
        <v>268</v>
      </c>
    </row>
    <row r="81" spans="1:13" x14ac:dyDescent="0.25">
      <c r="A81" s="1">
        <v>77</v>
      </c>
      <c r="B81" s="11" t="s">
        <v>253</v>
      </c>
      <c r="C81" s="11" t="s">
        <v>97</v>
      </c>
      <c r="D81" s="1"/>
      <c r="E81" s="2">
        <v>18278</v>
      </c>
      <c r="F81" s="6">
        <v>0.7</v>
      </c>
      <c r="G81" s="2">
        <f>(E81*70)/100</f>
        <v>12794.6</v>
      </c>
      <c r="H81" s="22">
        <f t="shared" si="5"/>
        <v>10235.68</v>
      </c>
      <c r="I81" s="58">
        <v>14</v>
      </c>
      <c r="J81" s="59">
        <f t="shared" si="6"/>
        <v>1.3677645256592625E-3</v>
      </c>
      <c r="K81" s="45">
        <f t="shared" si="7"/>
        <v>10221.68</v>
      </c>
      <c r="L81" s="45">
        <f t="shared" si="8"/>
        <v>730.12</v>
      </c>
      <c r="M81" s="55" t="s">
        <v>268</v>
      </c>
    </row>
    <row r="82" spans="1:13" x14ac:dyDescent="0.25">
      <c r="A82" s="1">
        <v>78</v>
      </c>
      <c r="B82" s="11" t="s">
        <v>252</v>
      </c>
      <c r="C82" s="11" t="s">
        <v>194</v>
      </c>
      <c r="D82" s="1" t="s">
        <v>219</v>
      </c>
      <c r="E82" s="2">
        <v>10009</v>
      </c>
      <c r="F82" s="6">
        <v>0.55000000000000004</v>
      </c>
      <c r="G82" s="2">
        <f>(E82*55)/100</f>
        <v>5504.95</v>
      </c>
      <c r="H82" s="22">
        <f t="shared" si="5"/>
        <v>4403.96</v>
      </c>
      <c r="I82" s="58">
        <v>6</v>
      </c>
      <c r="J82" s="59">
        <f t="shared" si="6"/>
        <v>1.3624101944613484E-3</v>
      </c>
      <c r="K82" s="45">
        <f t="shared" si="7"/>
        <v>4397.96</v>
      </c>
      <c r="L82" s="45">
        <f t="shared" si="8"/>
        <v>314.14</v>
      </c>
      <c r="M82" s="55" t="s">
        <v>268</v>
      </c>
    </row>
    <row r="83" spans="1:13" x14ac:dyDescent="0.25">
      <c r="A83" s="1">
        <v>79</v>
      </c>
      <c r="B83" s="11" t="s">
        <v>241</v>
      </c>
      <c r="C83" s="11" t="s">
        <v>61</v>
      </c>
      <c r="D83" s="1" t="s">
        <v>219</v>
      </c>
      <c r="E83" s="2">
        <v>8383</v>
      </c>
      <c r="F83" s="6">
        <v>0.55000000000000004</v>
      </c>
      <c r="G83" s="2">
        <f>(E83*55)/100</f>
        <v>4610.6499999999996</v>
      </c>
      <c r="H83" s="22">
        <f t="shared" si="5"/>
        <v>3688.52</v>
      </c>
      <c r="I83" s="58">
        <v>5</v>
      </c>
      <c r="J83" s="59">
        <f t="shared" si="6"/>
        <v>1.355557242471235E-3</v>
      </c>
      <c r="K83" s="45">
        <f t="shared" si="7"/>
        <v>3683.52</v>
      </c>
      <c r="L83" s="45">
        <f t="shared" si="8"/>
        <v>263.10857142857145</v>
      </c>
      <c r="M83" s="55" t="s">
        <v>268</v>
      </c>
    </row>
    <row r="84" spans="1:13" x14ac:dyDescent="0.25">
      <c r="A84" s="1">
        <v>80</v>
      </c>
      <c r="B84" s="11" t="s">
        <v>241</v>
      </c>
      <c r="C84" s="11" t="s">
        <v>12</v>
      </c>
      <c r="D84" s="1" t="s">
        <v>221</v>
      </c>
      <c r="E84" s="2">
        <v>6152</v>
      </c>
      <c r="F84" s="6">
        <v>0.45</v>
      </c>
      <c r="G84" s="2">
        <f>(E84*45)/100</f>
        <v>2768.4</v>
      </c>
      <c r="H84" s="22">
        <f t="shared" si="5"/>
        <v>2214.7199999999998</v>
      </c>
      <c r="I84" s="58">
        <v>3</v>
      </c>
      <c r="J84" s="59">
        <f t="shared" si="6"/>
        <v>1.3545730385782402E-3</v>
      </c>
      <c r="K84" s="45">
        <f t="shared" si="7"/>
        <v>2211.7199999999998</v>
      </c>
      <c r="L84" s="45">
        <f t="shared" si="8"/>
        <v>157.97999999999999</v>
      </c>
      <c r="M84" s="55" t="s">
        <v>268</v>
      </c>
    </row>
    <row r="85" spans="1:13" x14ac:dyDescent="0.25">
      <c r="A85" s="1">
        <v>81</v>
      </c>
      <c r="B85" s="11" t="s">
        <v>251</v>
      </c>
      <c r="C85" s="11" t="s">
        <v>142</v>
      </c>
      <c r="D85" s="1" t="s">
        <v>219</v>
      </c>
      <c r="E85" s="2">
        <v>6722</v>
      </c>
      <c r="F85" s="6">
        <v>0.55000000000000004</v>
      </c>
      <c r="G85" s="2">
        <f>(E85*55)/100</f>
        <v>3697.1</v>
      </c>
      <c r="H85" s="22">
        <f t="shared" si="5"/>
        <v>2957.68</v>
      </c>
      <c r="I85" s="58">
        <v>4</v>
      </c>
      <c r="J85" s="59">
        <f t="shared" si="6"/>
        <v>1.3524113494360445E-3</v>
      </c>
      <c r="K85" s="45">
        <f t="shared" si="7"/>
        <v>2953.68</v>
      </c>
      <c r="L85" s="45">
        <f t="shared" si="8"/>
        <v>210.97714285714284</v>
      </c>
      <c r="M85" s="55" t="s">
        <v>268</v>
      </c>
    </row>
    <row r="86" spans="1:13" x14ac:dyDescent="0.25">
      <c r="A86" s="1">
        <v>82</v>
      </c>
      <c r="B86" s="11" t="s">
        <v>254</v>
      </c>
      <c r="C86" s="11" t="s">
        <v>108</v>
      </c>
      <c r="D86" s="1"/>
      <c r="E86" s="2">
        <v>3975</v>
      </c>
      <c r="F86" s="6">
        <v>0.7</v>
      </c>
      <c r="G86" s="2">
        <f>(E86*70)/100</f>
        <v>2782.5</v>
      </c>
      <c r="H86" s="22">
        <f t="shared" si="5"/>
        <v>2226</v>
      </c>
      <c r="I86" s="58">
        <v>3</v>
      </c>
      <c r="J86" s="59">
        <f t="shared" si="6"/>
        <v>1.3477088948787063E-3</v>
      </c>
      <c r="K86" s="45">
        <f t="shared" si="7"/>
        <v>2223</v>
      </c>
      <c r="L86" s="45">
        <f t="shared" si="8"/>
        <v>158.78571428571428</v>
      </c>
      <c r="M86" s="55" t="s">
        <v>268</v>
      </c>
    </row>
    <row r="87" spans="1:13" x14ac:dyDescent="0.25">
      <c r="A87" s="1">
        <v>83</v>
      </c>
      <c r="B87" s="11" t="s">
        <v>248</v>
      </c>
      <c r="C87" s="11" t="s">
        <v>44</v>
      </c>
      <c r="D87" s="1" t="s">
        <v>221</v>
      </c>
      <c r="E87" s="2">
        <v>6244</v>
      </c>
      <c r="F87" s="6">
        <v>0.45</v>
      </c>
      <c r="G87" s="2">
        <f>(E87*45)/100</f>
        <v>2809.8</v>
      </c>
      <c r="H87" s="22">
        <f t="shared" si="5"/>
        <v>2247.84</v>
      </c>
      <c r="I87" s="58">
        <v>3</v>
      </c>
      <c r="J87" s="59">
        <f t="shared" si="6"/>
        <v>1.3346145633141148E-3</v>
      </c>
      <c r="K87" s="45">
        <f t="shared" si="7"/>
        <v>2244.84</v>
      </c>
      <c r="L87" s="45">
        <f t="shared" si="8"/>
        <v>160.34571428571431</v>
      </c>
      <c r="M87" s="55" t="s">
        <v>268</v>
      </c>
    </row>
    <row r="88" spans="1:13" x14ac:dyDescent="0.25">
      <c r="A88" s="1">
        <v>84</v>
      </c>
      <c r="B88" s="11" t="s">
        <v>245</v>
      </c>
      <c r="C88" s="11" t="s">
        <v>155</v>
      </c>
      <c r="D88" s="1" t="s">
        <v>219</v>
      </c>
      <c r="E88" s="2">
        <v>8537</v>
      </c>
      <c r="F88" s="6">
        <v>0.55000000000000004</v>
      </c>
      <c r="G88" s="2">
        <f>(E88*55)/100</f>
        <v>4695.3500000000004</v>
      </c>
      <c r="H88" s="22">
        <f t="shared" si="5"/>
        <v>3756.28</v>
      </c>
      <c r="I88" s="58">
        <v>5</v>
      </c>
      <c r="J88" s="59">
        <f t="shared" si="6"/>
        <v>1.3311041775373508E-3</v>
      </c>
      <c r="K88" s="45">
        <f t="shared" si="7"/>
        <v>3751.28</v>
      </c>
      <c r="L88" s="45">
        <f t="shared" si="8"/>
        <v>267.94857142857143</v>
      </c>
      <c r="M88" s="55" t="s">
        <v>268</v>
      </c>
    </row>
    <row r="89" spans="1:13" x14ac:dyDescent="0.25">
      <c r="A89" s="1">
        <v>85</v>
      </c>
      <c r="B89" s="11" t="s">
        <v>240</v>
      </c>
      <c r="C89" s="11" t="s">
        <v>34</v>
      </c>
      <c r="D89" s="1" t="s">
        <v>219</v>
      </c>
      <c r="E89" s="2">
        <v>5257</v>
      </c>
      <c r="F89" s="6">
        <v>0.55000000000000004</v>
      </c>
      <c r="G89" s="2">
        <f>(E89*55)/100</f>
        <v>2891.35</v>
      </c>
      <c r="H89" s="22">
        <f t="shared" si="5"/>
        <v>2313.08</v>
      </c>
      <c r="I89" s="58">
        <v>3</v>
      </c>
      <c r="J89" s="59">
        <f t="shared" si="6"/>
        <v>1.2969720026977018E-3</v>
      </c>
      <c r="K89" s="45">
        <f t="shared" si="7"/>
        <v>2310.08</v>
      </c>
      <c r="L89" s="45">
        <f t="shared" si="8"/>
        <v>165.00571428571428</v>
      </c>
      <c r="M89" s="55" t="s">
        <v>268</v>
      </c>
    </row>
    <row r="90" spans="1:13" x14ac:dyDescent="0.25">
      <c r="A90" s="1">
        <v>86</v>
      </c>
      <c r="B90" s="11" t="s">
        <v>246</v>
      </c>
      <c r="C90" s="11" t="s">
        <v>28</v>
      </c>
      <c r="D90" s="1" t="s">
        <v>219</v>
      </c>
      <c r="E90" s="2">
        <v>8786</v>
      </c>
      <c r="F90" s="6">
        <v>0.55000000000000004</v>
      </c>
      <c r="G90" s="2">
        <f>(E90*55)/100</f>
        <v>4832.3</v>
      </c>
      <c r="H90" s="22">
        <f t="shared" si="5"/>
        <v>3865.84</v>
      </c>
      <c r="I90" s="58">
        <v>5</v>
      </c>
      <c r="J90" s="59">
        <f t="shared" si="6"/>
        <v>1.2933799639923017E-3</v>
      </c>
      <c r="K90" s="45">
        <f t="shared" si="7"/>
        <v>3860.84</v>
      </c>
      <c r="L90" s="45">
        <f t="shared" si="8"/>
        <v>275.77428571428572</v>
      </c>
      <c r="M90" s="55" t="s">
        <v>268</v>
      </c>
    </row>
    <row r="91" spans="1:13" x14ac:dyDescent="0.25">
      <c r="A91" s="1">
        <v>87</v>
      </c>
      <c r="B91" s="11" t="s">
        <v>240</v>
      </c>
      <c r="C91" s="11" t="s">
        <v>160</v>
      </c>
      <c r="D91" s="1" t="s">
        <v>219</v>
      </c>
      <c r="E91" s="2">
        <v>10592</v>
      </c>
      <c r="F91" s="6">
        <v>0.55000000000000004</v>
      </c>
      <c r="G91" s="2">
        <f>(E91*55)/100</f>
        <v>5825.6</v>
      </c>
      <c r="H91" s="22">
        <f t="shared" si="5"/>
        <v>4660.4799999999996</v>
      </c>
      <c r="I91" s="58">
        <v>6</v>
      </c>
      <c r="J91" s="59">
        <f t="shared" si="6"/>
        <v>1.2874210381763253E-3</v>
      </c>
      <c r="K91" s="45">
        <f t="shared" si="7"/>
        <v>4654.4799999999996</v>
      </c>
      <c r="L91" s="45">
        <f t="shared" si="8"/>
        <v>332.4628571428571</v>
      </c>
      <c r="M91" s="55" t="s">
        <v>268</v>
      </c>
    </row>
    <row r="92" spans="1:13" x14ac:dyDescent="0.25">
      <c r="A92" s="1">
        <v>88</v>
      </c>
      <c r="B92" s="11" t="s">
        <v>246</v>
      </c>
      <c r="C92" s="11" t="s">
        <v>222</v>
      </c>
      <c r="D92" s="1" t="s">
        <v>219</v>
      </c>
      <c r="E92" s="2">
        <v>10594</v>
      </c>
      <c r="F92" s="6">
        <v>0.55000000000000004</v>
      </c>
      <c r="G92" s="2">
        <f>(E92*55)/100</f>
        <v>5826.7</v>
      </c>
      <c r="H92" s="22">
        <f t="shared" si="5"/>
        <v>4661.3599999999997</v>
      </c>
      <c r="I92" s="58">
        <v>6</v>
      </c>
      <c r="J92" s="59">
        <f t="shared" si="6"/>
        <v>1.2871779909725918E-3</v>
      </c>
      <c r="K92" s="45">
        <f t="shared" si="7"/>
        <v>4655.3599999999997</v>
      </c>
      <c r="L92" s="45">
        <f t="shared" si="8"/>
        <v>332.52571428571429</v>
      </c>
      <c r="M92" s="55" t="s">
        <v>268</v>
      </c>
    </row>
    <row r="93" spans="1:13" x14ac:dyDescent="0.25">
      <c r="A93" s="1">
        <v>89</v>
      </c>
      <c r="B93" s="11" t="s">
        <v>240</v>
      </c>
      <c r="C93" s="11" t="s">
        <v>62</v>
      </c>
      <c r="D93" s="1"/>
      <c r="E93" s="2">
        <v>6999</v>
      </c>
      <c r="F93" s="6">
        <v>0.7</v>
      </c>
      <c r="G93" s="2">
        <f>(E93*70)/100</f>
        <v>4899.3</v>
      </c>
      <c r="H93" s="22">
        <f t="shared" si="5"/>
        <v>3919.44</v>
      </c>
      <c r="I93" s="58">
        <v>5</v>
      </c>
      <c r="J93" s="59">
        <f t="shared" si="6"/>
        <v>1.2756924458596126E-3</v>
      </c>
      <c r="K93" s="45">
        <f t="shared" si="7"/>
        <v>3914.44</v>
      </c>
      <c r="L93" s="45">
        <f t="shared" si="8"/>
        <v>279.60285714285715</v>
      </c>
      <c r="M93" s="55" t="s">
        <v>268</v>
      </c>
    </row>
    <row r="94" spans="1:13" x14ac:dyDescent="0.25">
      <c r="A94" s="1">
        <v>90</v>
      </c>
      <c r="B94" s="11" t="s">
        <v>251</v>
      </c>
      <c r="C94" s="11" t="s">
        <v>143</v>
      </c>
      <c r="D94" s="1" t="s">
        <v>221</v>
      </c>
      <c r="E94" s="2">
        <v>6651</v>
      </c>
      <c r="F94" s="6">
        <v>0.45</v>
      </c>
      <c r="G94" s="2">
        <f>(E94*45)/100</f>
        <v>2992.95</v>
      </c>
      <c r="H94" s="22">
        <f t="shared" si="5"/>
        <v>2394.36</v>
      </c>
      <c r="I94" s="58">
        <v>3</v>
      </c>
      <c r="J94" s="59">
        <f t="shared" si="6"/>
        <v>1.252944419385556E-3</v>
      </c>
      <c r="K94" s="45">
        <f t="shared" si="7"/>
        <v>2391.36</v>
      </c>
      <c r="L94" s="45">
        <f t="shared" si="8"/>
        <v>170.81142857142859</v>
      </c>
      <c r="M94" s="55" t="s">
        <v>268</v>
      </c>
    </row>
    <row r="95" spans="1:13" x14ac:dyDescent="0.25">
      <c r="A95" s="1">
        <v>91</v>
      </c>
      <c r="B95" s="11" t="s">
        <v>253</v>
      </c>
      <c r="C95" s="11" t="s">
        <v>33</v>
      </c>
      <c r="D95" s="1"/>
      <c r="E95" s="2">
        <v>12967</v>
      </c>
      <c r="F95" s="6">
        <v>0.7</v>
      </c>
      <c r="G95" s="2">
        <f>(E95*70)/100</f>
        <v>9076.9</v>
      </c>
      <c r="H95" s="22">
        <f t="shared" si="5"/>
        <v>7261.52</v>
      </c>
      <c r="I95" s="58">
        <v>9</v>
      </c>
      <c r="J95" s="59">
        <f t="shared" si="6"/>
        <v>1.2394099307032136E-3</v>
      </c>
      <c r="K95" s="45">
        <f t="shared" si="7"/>
        <v>7252.52</v>
      </c>
      <c r="L95" s="45">
        <f t="shared" si="8"/>
        <v>518.03714285714284</v>
      </c>
      <c r="M95" s="55" t="s">
        <v>268</v>
      </c>
    </row>
    <row r="96" spans="1:13" x14ac:dyDescent="0.25">
      <c r="A96" s="1">
        <v>92</v>
      </c>
      <c r="B96" s="11" t="s">
        <v>246</v>
      </c>
      <c r="C96" s="11" t="s">
        <v>136</v>
      </c>
      <c r="D96" s="1" t="s">
        <v>219</v>
      </c>
      <c r="E96" s="2">
        <v>5538</v>
      </c>
      <c r="F96" s="6">
        <v>0.55000000000000004</v>
      </c>
      <c r="G96" s="2">
        <f>(E96*55)/100</f>
        <v>3045.9</v>
      </c>
      <c r="H96" s="22">
        <f t="shared" si="5"/>
        <v>2436.7199999999998</v>
      </c>
      <c r="I96" s="58">
        <v>3</v>
      </c>
      <c r="J96" s="59">
        <f t="shared" si="6"/>
        <v>1.2311632029941889E-3</v>
      </c>
      <c r="K96" s="45">
        <f t="shared" si="7"/>
        <v>2433.7199999999998</v>
      </c>
      <c r="L96" s="45">
        <f t="shared" si="8"/>
        <v>173.83714285714285</v>
      </c>
      <c r="M96" s="55" t="s">
        <v>268</v>
      </c>
    </row>
    <row r="97" spans="1:13" x14ac:dyDescent="0.25">
      <c r="A97" s="1">
        <v>93</v>
      </c>
      <c r="B97" s="11" t="s">
        <v>251</v>
      </c>
      <c r="C97" s="11" t="s">
        <v>82</v>
      </c>
      <c r="D97" s="1" t="s">
        <v>220</v>
      </c>
      <c r="E97" s="2">
        <v>2926</v>
      </c>
      <c r="F97" s="6">
        <v>0.35</v>
      </c>
      <c r="G97" s="2">
        <f>(E97*35)/100</f>
        <v>1024.0999999999999</v>
      </c>
      <c r="H97" s="22">
        <f t="shared" si="5"/>
        <v>819.28</v>
      </c>
      <c r="I97" s="58">
        <v>1</v>
      </c>
      <c r="J97" s="59">
        <f t="shared" si="6"/>
        <v>1.2205839273508447E-3</v>
      </c>
      <c r="K97" s="45">
        <f t="shared" si="7"/>
        <v>818.28</v>
      </c>
      <c r="L97" s="45">
        <f t="shared" si="8"/>
        <v>58.448571428571427</v>
      </c>
      <c r="M97" s="55" t="s">
        <v>268</v>
      </c>
    </row>
    <row r="98" spans="1:13" x14ac:dyDescent="0.25">
      <c r="A98" s="1">
        <v>94</v>
      </c>
      <c r="B98" s="11" t="s">
        <v>251</v>
      </c>
      <c r="C98" s="11" t="s">
        <v>138</v>
      </c>
      <c r="D98" s="1" t="s">
        <v>219</v>
      </c>
      <c r="E98" s="2">
        <v>9329</v>
      </c>
      <c r="F98" s="6">
        <v>0.55000000000000004</v>
      </c>
      <c r="G98" s="2">
        <f>(E98*55)/100</f>
        <v>5130.95</v>
      </c>
      <c r="H98" s="22">
        <f t="shared" si="5"/>
        <v>4104.76</v>
      </c>
      <c r="I98" s="58">
        <v>5</v>
      </c>
      <c r="J98" s="59">
        <f t="shared" si="6"/>
        <v>1.2180980130385211E-3</v>
      </c>
      <c r="K98" s="45">
        <f t="shared" si="7"/>
        <v>4099.76</v>
      </c>
      <c r="L98" s="45">
        <f t="shared" si="8"/>
        <v>292.84000000000003</v>
      </c>
      <c r="M98" s="55" t="s">
        <v>268</v>
      </c>
    </row>
    <row r="99" spans="1:13" x14ac:dyDescent="0.25">
      <c r="A99" s="1">
        <v>95</v>
      </c>
      <c r="B99" s="11" t="s">
        <v>243</v>
      </c>
      <c r="C99" s="11" t="s">
        <v>121</v>
      </c>
      <c r="D99" s="1" t="s">
        <v>219</v>
      </c>
      <c r="E99" s="2">
        <v>11318</v>
      </c>
      <c r="F99" s="6">
        <v>0.55000000000000004</v>
      </c>
      <c r="G99" s="2">
        <f>(E99*55)/100</f>
        <v>6224.9</v>
      </c>
      <c r="H99" s="22">
        <f t="shared" si="5"/>
        <v>4979.92</v>
      </c>
      <c r="I99" s="58">
        <v>6</v>
      </c>
      <c r="J99" s="59">
        <f t="shared" si="6"/>
        <v>1.2048386319458947E-3</v>
      </c>
      <c r="K99" s="45">
        <f t="shared" si="7"/>
        <v>4973.92</v>
      </c>
      <c r="L99" s="45">
        <f t="shared" si="8"/>
        <v>355.28000000000003</v>
      </c>
      <c r="M99" s="55" t="s">
        <v>268</v>
      </c>
    </row>
    <row r="100" spans="1:13" x14ac:dyDescent="0.25">
      <c r="A100" s="1">
        <v>96</v>
      </c>
      <c r="B100" s="11" t="s">
        <v>241</v>
      </c>
      <c r="C100" s="11" t="s">
        <v>30</v>
      </c>
      <c r="D100" s="1" t="s">
        <v>219</v>
      </c>
      <c r="E100" s="2">
        <v>15526</v>
      </c>
      <c r="F100" s="6">
        <v>0.55000000000000004</v>
      </c>
      <c r="G100" s="2">
        <f>(E100*55)/100</f>
        <v>8539.2999999999993</v>
      </c>
      <c r="H100" s="22">
        <f t="shared" si="5"/>
        <v>6831.44</v>
      </c>
      <c r="I100" s="58">
        <v>8</v>
      </c>
      <c r="J100" s="59">
        <f t="shared" si="6"/>
        <v>1.171056175564742E-3</v>
      </c>
      <c r="K100" s="45">
        <f t="shared" si="7"/>
        <v>6823.44</v>
      </c>
      <c r="L100" s="45">
        <f t="shared" si="8"/>
        <v>487.38857142857142</v>
      </c>
      <c r="M100" s="55" t="s">
        <v>268</v>
      </c>
    </row>
    <row r="101" spans="1:13" x14ac:dyDescent="0.25">
      <c r="A101" s="1">
        <v>97</v>
      </c>
      <c r="B101" s="11" t="s">
        <v>252</v>
      </c>
      <c r="C101" s="11" t="s">
        <v>198</v>
      </c>
      <c r="D101" s="1" t="s">
        <v>220</v>
      </c>
      <c r="E101" s="2">
        <v>6195</v>
      </c>
      <c r="F101" s="6">
        <v>0.35</v>
      </c>
      <c r="G101" s="2">
        <f>(E101*35)/100</f>
        <v>2168.25</v>
      </c>
      <c r="H101" s="22">
        <f t="shared" si="5"/>
        <v>1734.6</v>
      </c>
      <c r="I101" s="58">
        <v>2</v>
      </c>
      <c r="J101" s="59">
        <f t="shared" si="6"/>
        <v>1.1530035743110803E-3</v>
      </c>
      <c r="K101" s="45">
        <f t="shared" si="7"/>
        <v>1732.6</v>
      </c>
      <c r="L101" s="45">
        <f t="shared" si="8"/>
        <v>123.75714285714285</v>
      </c>
      <c r="M101" s="55" t="s">
        <v>268</v>
      </c>
    </row>
    <row r="102" spans="1:13" x14ac:dyDescent="0.25">
      <c r="A102" s="1">
        <v>98</v>
      </c>
      <c r="B102" s="11" t="s">
        <v>244</v>
      </c>
      <c r="C102" s="11" t="s">
        <v>176</v>
      </c>
      <c r="D102" s="1"/>
      <c r="E102" s="2">
        <v>13012</v>
      </c>
      <c r="F102" s="6">
        <v>0.7</v>
      </c>
      <c r="G102" s="2">
        <f>(E102*70)/100</f>
        <v>9108.4</v>
      </c>
      <c r="H102" s="22">
        <f t="shared" si="5"/>
        <v>7286.72</v>
      </c>
      <c r="I102" s="58">
        <v>8</v>
      </c>
      <c r="J102" s="59">
        <f t="shared" si="6"/>
        <v>1.0978876641342058E-3</v>
      </c>
      <c r="K102" s="45">
        <f t="shared" si="7"/>
        <v>7278.72</v>
      </c>
      <c r="L102" s="45">
        <f t="shared" si="8"/>
        <v>519.90857142857146</v>
      </c>
      <c r="M102" s="55" t="s">
        <v>268</v>
      </c>
    </row>
    <row r="103" spans="1:13" x14ac:dyDescent="0.25">
      <c r="A103" s="1">
        <v>99</v>
      </c>
      <c r="B103" s="11" t="s">
        <v>253</v>
      </c>
      <c r="C103" s="11" t="s">
        <v>100</v>
      </c>
      <c r="D103" s="1" t="s">
        <v>219</v>
      </c>
      <c r="E103" s="2">
        <v>16805</v>
      </c>
      <c r="F103" s="6">
        <v>0.55000000000000004</v>
      </c>
      <c r="G103" s="2">
        <f>(E103*55)/100</f>
        <v>9242.75</v>
      </c>
      <c r="H103" s="22">
        <f t="shared" si="5"/>
        <v>7394.2</v>
      </c>
      <c r="I103" s="58">
        <v>8</v>
      </c>
      <c r="J103" s="59">
        <f t="shared" si="6"/>
        <v>1.0819290795488355E-3</v>
      </c>
      <c r="K103" s="45">
        <f t="shared" si="7"/>
        <v>7386.2</v>
      </c>
      <c r="L103" s="45">
        <f t="shared" si="8"/>
        <v>527.58571428571429</v>
      </c>
      <c r="M103" s="55" t="s">
        <v>268</v>
      </c>
    </row>
    <row r="104" spans="1:13" x14ac:dyDescent="0.25">
      <c r="A104" s="1">
        <v>100</v>
      </c>
      <c r="B104" s="11" t="s">
        <v>242</v>
      </c>
      <c r="C104" s="11" t="s">
        <v>162</v>
      </c>
      <c r="D104" s="1" t="s">
        <v>219</v>
      </c>
      <c r="E104" s="2">
        <v>8436</v>
      </c>
      <c r="F104" s="6">
        <v>0.55000000000000004</v>
      </c>
      <c r="G104" s="2">
        <f>(E104*55)/100</f>
        <v>4639.8</v>
      </c>
      <c r="H104" s="22">
        <f t="shared" si="5"/>
        <v>3711.84</v>
      </c>
      <c r="I104" s="58">
        <v>4</v>
      </c>
      <c r="J104" s="59">
        <f t="shared" si="6"/>
        <v>1.077632656580025E-3</v>
      </c>
      <c r="K104" s="45">
        <f t="shared" si="7"/>
        <v>3707.84</v>
      </c>
      <c r="L104" s="45">
        <f t="shared" si="8"/>
        <v>264.84571428571428</v>
      </c>
      <c r="M104" s="55" t="s">
        <v>268</v>
      </c>
    </row>
    <row r="105" spans="1:13" x14ac:dyDescent="0.25">
      <c r="A105" s="1">
        <v>101</v>
      </c>
      <c r="B105" s="11" t="s">
        <v>247</v>
      </c>
      <c r="C105" s="11" t="s">
        <v>185</v>
      </c>
      <c r="D105" s="1" t="s">
        <v>221</v>
      </c>
      <c r="E105" s="2">
        <v>10563</v>
      </c>
      <c r="F105" s="6">
        <v>0.45</v>
      </c>
      <c r="G105" s="2">
        <f>(E105*45)/100</f>
        <v>4753.3500000000004</v>
      </c>
      <c r="H105" s="22">
        <f t="shared" si="5"/>
        <v>3802.68</v>
      </c>
      <c r="I105" s="58">
        <v>4</v>
      </c>
      <c r="J105" s="59">
        <f t="shared" si="6"/>
        <v>1.0518897198817676E-3</v>
      </c>
      <c r="K105" s="45">
        <f t="shared" si="7"/>
        <v>3798.68</v>
      </c>
      <c r="L105" s="45">
        <f t="shared" si="8"/>
        <v>271.33428571428573</v>
      </c>
      <c r="M105" s="55" t="s">
        <v>268</v>
      </c>
    </row>
    <row r="106" spans="1:13" x14ac:dyDescent="0.25">
      <c r="A106" s="1">
        <v>102</v>
      </c>
      <c r="B106" s="11" t="s">
        <v>252</v>
      </c>
      <c r="C106" s="11" t="s">
        <v>192</v>
      </c>
      <c r="D106" s="1" t="s">
        <v>219</v>
      </c>
      <c r="E106" s="2">
        <v>6566</v>
      </c>
      <c r="F106" s="6">
        <v>0.55000000000000004</v>
      </c>
      <c r="G106" s="2">
        <f>(E106*55)/100</f>
        <v>3611.3</v>
      </c>
      <c r="H106" s="22">
        <f t="shared" si="5"/>
        <v>2889.04</v>
      </c>
      <c r="I106" s="58">
        <v>3</v>
      </c>
      <c r="J106" s="59">
        <f t="shared" si="6"/>
        <v>1.0384072217760917E-3</v>
      </c>
      <c r="K106" s="45">
        <f t="shared" si="7"/>
        <v>2886.04</v>
      </c>
      <c r="L106" s="45">
        <f t="shared" si="8"/>
        <v>206.14571428571429</v>
      </c>
      <c r="M106" s="55" t="s">
        <v>268</v>
      </c>
    </row>
    <row r="107" spans="1:13" x14ac:dyDescent="0.25">
      <c r="A107" s="1">
        <v>103</v>
      </c>
      <c r="B107" s="11" t="s">
        <v>252</v>
      </c>
      <c r="C107" s="11" t="s">
        <v>196</v>
      </c>
      <c r="D107" s="1" t="s">
        <v>221</v>
      </c>
      <c r="E107" s="2">
        <v>5392</v>
      </c>
      <c r="F107" s="6">
        <v>0.45</v>
      </c>
      <c r="G107" s="2">
        <f>(E107*45)/100</f>
        <v>2426.4</v>
      </c>
      <c r="H107" s="22">
        <f t="shared" si="5"/>
        <v>1941.12</v>
      </c>
      <c r="I107" s="58">
        <v>2</v>
      </c>
      <c r="J107" s="59">
        <f t="shared" si="6"/>
        <v>1.0303330036267723E-3</v>
      </c>
      <c r="K107" s="45">
        <f t="shared" si="7"/>
        <v>1939.12</v>
      </c>
      <c r="L107" s="45">
        <f t="shared" si="8"/>
        <v>138.50857142857143</v>
      </c>
      <c r="M107" s="55" t="s">
        <v>268</v>
      </c>
    </row>
    <row r="108" spans="1:13" x14ac:dyDescent="0.25">
      <c r="A108" s="1">
        <v>104</v>
      </c>
      <c r="B108" s="11" t="s">
        <v>242</v>
      </c>
      <c r="C108" s="11" t="s">
        <v>164</v>
      </c>
      <c r="D108" s="1" t="s">
        <v>219</v>
      </c>
      <c r="E108" s="2">
        <v>6625</v>
      </c>
      <c r="F108" s="6">
        <v>0.55000000000000004</v>
      </c>
      <c r="G108" s="2">
        <f>(E108*55)/100</f>
        <v>3643.75</v>
      </c>
      <c r="H108" s="22">
        <f t="shared" si="5"/>
        <v>2915</v>
      </c>
      <c r="I108" s="58">
        <v>3</v>
      </c>
      <c r="J108" s="59">
        <f t="shared" si="6"/>
        <v>1.0291595197255575E-3</v>
      </c>
      <c r="K108" s="45">
        <f t="shared" si="7"/>
        <v>2912</v>
      </c>
      <c r="L108" s="45">
        <f t="shared" si="8"/>
        <v>208</v>
      </c>
      <c r="M108" s="55" t="s">
        <v>268</v>
      </c>
    </row>
    <row r="109" spans="1:13" x14ac:dyDescent="0.25">
      <c r="A109" s="1">
        <v>105</v>
      </c>
      <c r="B109" s="11" t="s">
        <v>250</v>
      </c>
      <c r="C109" s="11" t="s">
        <v>210</v>
      </c>
      <c r="D109" s="1" t="s">
        <v>221</v>
      </c>
      <c r="E109" s="2">
        <v>5540</v>
      </c>
      <c r="F109" s="6">
        <v>0.45</v>
      </c>
      <c r="G109" s="2">
        <f>(E109*45)/100</f>
        <v>2493</v>
      </c>
      <c r="H109" s="22">
        <f t="shared" si="5"/>
        <v>1994.4</v>
      </c>
      <c r="I109" s="58">
        <v>2</v>
      </c>
      <c r="J109" s="59">
        <f t="shared" si="6"/>
        <v>1.0028078620136381E-3</v>
      </c>
      <c r="K109" s="45">
        <f t="shared" si="7"/>
        <v>1992.4</v>
      </c>
      <c r="L109" s="45">
        <f t="shared" si="8"/>
        <v>142.31428571428572</v>
      </c>
      <c r="M109" s="55" t="s">
        <v>268</v>
      </c>
    </row>
    <row r="110" spans="1:13" x14ac:dyDescent="0.25">
      <c r="A110" s="1">
        <v>106</v>
      </c>
      <c r="B110" s="11" t="s">
        <v>242</v>
      </c>
      <c r="C110" s="11" t="s">
        <v>166</v>
      </c>
      <c r="D110" s="1" t="s">
        <v>219</v>
      </c>
      <c r="E110" s="2">
        <v>11354</v>
      </c>
      <c r="F110" s="6">
        <v>0.55000000000000004</v>
      </c>
      <c r="G110" s="2">
        <f>(E110*55)/100</f>
        <v>6244.7</v>
      </c>
      <c r="H110" s="22">
        <f t="shared" si="5"/>
        <v>4995.76</v>
      </c>
      <c r="I110" s="58">
        <v>5</v>
      </c>
      <c r="J110" s="59">
        <f t="shared" si="6"/>
        <v>1.0008487197143178E-3</v>
      </c>
      <c r="K110" s="45">
        <f t="shared" si="7"/>
        <v>4990.76</v>
      </c>
      <c r="L110" s="45">
        <f t="shared" si="8"/>
        <v>356.48285714285714</v>
      </c>
      <c r="M110" s="55" t="s">
        <v>268</v>
      </c>
    </row>
    <row r="111" spans="1:13" x14ac:dyDescent="0.25">
      <c r="A111" s="1">
        <v>107</v>
      </c>
      <c r="B111" s="11" t="s">
        <v>240</v>
      </c>
      <c r="C111" s="11" t="s">
        <v>225</v>
      </c>
      <c r="D111" s="1" t="s">
        <v>219</v>
      </c>
      <c r="E111" s="2">
        <v>9232</v>
      </c>
      <c r="F111" s="6">
        <v>0.55000000000000004</v>
      </c>
      <c r="G111" s="2">
        <f>(E111*55)/100</f>
        <v>5077.6000000000004</v>
      </c>
      <c r="H111" s="22">
        <f t="shared" si="5"/>
        <v>4062.08</v>
      </c>
      <c r="I111" s="58">
        <v>4</v>
      </c>
      <c r="J111" s="59">
        <f t="shared" si="6"/>
        <v>9.8471718922325509E-4</v>
      </c>
      <c r="K111" s="45">
        <f t="shared" si="7"/>
        <v>4058.08</v>
      </c>
      <c r="L111" s="45">
        <f t="shared" si="8"/>
        <v>289.86285714285714</v>
      </c>
      <c r="M111" s="55" t="s">
        <v>268</v>
      </c>
    </row>
    <row r="112" spans="1:13" x14ac:dyDescent="0.25">
      <c r="A112" s="1">
        <v>108</v>
      </c>
      <c r="B112" s="11" t="s">
        <v>244</v>
      </c>
      <c r="C112" s="11" t="s">
        <v>175</v>
      </c>
      <c r="D112" s="1"/>
      <c r="E112" s="2">
        <v>7255</v>
      </c>
      <c r="F112" s="6">
        <v>0.7</v>
      </c>
      <c r="G112" s="2">
        <f>(E112*70)/100</f>
        <v>5078.5</v>
      </c>
      <c r="H112" s="22">
        <f t="shared" si="5"/>
        <v>4062.8</v>
      </c>
      <c r="I112" s="58">
        <v>4</v>
      </c>
      <c r="J112" s="59">
        <f t="shared" si="6"/>
        <v>9.8454267992517468E-4</v>
      </c>
      <c r="K112" s="45">
        <f t="shared" si="7"/>
        <v>4058.8</v>
      </c>
      <c r="L112" s="45">
        <f t="shared" si="8"/>
        <v>289.91428571428571</v>
      </c>
      <c r="M112" s="55" t="s">
        <v>268</v>
      </c>
    </row>
    <row r="113" spans="1:13" x14ac:dyDescent="0.25">
      <c r="A113" s="1">
        <v>109</v>
      </c>
      <c r="B113" s="11" t="s">
        <v>245</v>
      </c>
      <c r="C113" s="11" t="s">
        <v>154</v>
      </c>
      <c r="D113" s="1" t="s">
        <v>221</v>
      </c>
      <c r="E113" s="2">
        <v>5845</v>
      </c>
      <c r="F113" s="6">
        <v>0.45</v>
      </c>
      <c r="G113" s="2">
        <f>(E113*45)/100</f>
        <v>2630.25</v>
      </c>
      <c r="H113" s="22">
        <f t="shared" si="5"/>
        <v>2104.1999999999998</v>
      </c>
      <c r="I113" s="58">
        <v>2</v>
      </c>
      <c r="J113" s="59">
        <f t="shared" si="6"/>
        <v>9.504799923961601E-4</v>
      </c>
      <c r="K113" s="45">
        <f t="shared" si="7"/>
        <v>2102.1999999999998</v>
      </c>
      <c r="L113" s="45">
        <f t="shared" si="8"/>
        <v>150.15714285714284</v>
      </c>
      <c r="M113" s="55" t="s">
        <v>268</v>
      </c>
    </row>
    <row r="114" spans="1:13" x14ac:dyDescent="0.25">
      <c r="A114" s="1">
        <v>110</v>
      </c>
      <c r="B114" s="11" t="s">
        <v>254</v>
      </c>
      <c r="C114" s="11" t="s">
        <v>110</v>
      </c>
      <c r="D114" s="1"/>
      <c r="E114" s="2">
        <v>5732</v>
      </c>
      <c r="F114" s="6">
        <v>0.7</v>
      </c>
      <c r="G114" s="2">
        <f>(E114*70)/100</f>
        <v>4012.4</v>
      </c>
      <c r="H114" s="22">
        <f t="shared" si="5"/>
        <v>3209.92</v>
      </c>
      <c r="I114" s="58">
        <v>3</v>
      </c>
      <c r="J114" s="59">
        <f t="shared" si="6"/>
        <v>9.3460273153225001E-4</v>
      </c>
      <c r="K114" s="45">
        <f t="shared" si="7"/>
        <v>3206.92</v>
      </c>
      <c r="L114" s="45">
        <f t="shared" si="8"/>
        <v>229.06571428571428</v>
      </c>
      <c r="M114" s="55" t="s">
        <v>268</v>
      </c>
    </row>
    <row r="115" spans="1:13" x14ac:dyDescent="0.25">
      <c r="A115" s="1">
        <v>111</v>
      </c>
      <c r="B115" s="11" t="s">
        <v>240</v>
      </c>
      <c r="C115" s="11" t="s">
        <v>157</v>
      </c>
      <c r="D115" s="1" t="s">
        <v>219</v>
      </c>
      <c r="E115" s="2">
        <v>7400</v>
      </c>
      <c r="F115" s="6">
        <v>0.55000000000000004</v>
      </c>
      <c r="G115" s="2">
        <f>(E115*55)/100</f>
        <v>4070</v>
      </c>
      <c r="H115" s="22">
        <f t="shared" si="5"/>
        <v>3256</v>
      </c>
      <c r="I115" s="58">
        <v>3</v>
      </c>
      <c r="J115" s="59">
        <f t="shared" si="6"/>
        <v>9.2137592137592141E-4</v>
      </c>
      <c r="K115" s="45">
        <f t="shared" si="7"/>
        <v>3253</v>
      </c>
      <c r="L115" s="45">
        <f t="shared" si="8"/>
        <v>232.35714285714286</v>
      </c>
      <c r="M115" s="55" t="s">
        <v>268</v>
      </c>
    </row>
    <row r="116" spans="1:13" x14ac:dyDescent="0.25">
      <c r="A116" s="1">
        <v>112</v>
      </c>
      <c r="B116" s="11" t="s">
        <v>254</v>
      </c>
      <c r="C116" s="11" t="s">
        <v>112</v>
      </c>
      <c r="D116" s="1"/>
      <c r="E116" s="2">
        <v>5826</v>
      </c>
      <c r="F116" s="6">
        <v>0.7</v>
      </c>
      <c r="G116" s="2">
        <f>(E116*70)/100</f>
        <v>4078.2</v>
      </c>
      <c r="H116" s="22">
        <f t="shared" si="5"/>
        <v>3262.56</v>
      </c>
      <c r="I116" s="58">
        <v>3</v>
      </c>
      <c r="J116" s="59">
        <f t="shared" si="6"/>
        <v>9.1952331911137263E-4</v>
      </c>
      <c r="K116" s="45">
        <f t="shared" si="7"/>
        <v>3259.56</v>
      </c>
      <c r="L116" s="45">
        <f t="shared" si="8"/>
        <v>232.82571428571427</v>
      </c>
      <c r="M116" s="55" t="s">
        <v>268</v>
      </c>
    </row>
    <row r="117" spans="1:13" x14ac:dyDescent="0.25">
      <c r="A117" s="1">
        <v>113</v>
      </c>
      <c r="B117" s="11" t="s">
        <v>254</v>
      </c>
      <c r="C117" s="11" t="s">
        <v>111</v>
      </c>
      <c r="D117" s="1"/>
      <c r="E117" s="2">
        <v>5987</v>
      </c>
      <c r="F117" s="6">
        <v>0.7</v>
      </c>
      <c r="G117" s="2">
        <f>(E117*70)/100</f>
        <v>4190.8999999999996</v>
      </c>
      <c r="H117" s="22">
        <f t="shared" si="5"/>
        <v>3352.72</v>
      </c>
      <c r="I117" s="58">
        <v>3</v>
      </c>
      <c r="J117" s="59">
        <f t="shared" si="6"/>
        <v>8.9479586723615462E-4</v>
      </c>
      <c r="K117" s="45">
        <f t="shared" si="7"/>
        <v>3349.72</v>
      </c>
      <c r="L117" s="45">
        <f t="shared" si="8"/>
        <v>239.26571428571427</v>
      </c>
      <c r="M117" s="55" t="s">
        <v>268</v>
      </c>
    </row>
    <row r="118" spans="1:13" x14ac:dyDescent="0.25">
      <c r="A118" s="1">
        <v>114</v>
      </c>
      <c r="B118" s="11" t="s">
        <v>243</v>
      </c>
      <c r="C118" s="11" t="s">
        <v>51</v>
      </c>
      <c r="D118" s="1" t="s">
        <v>220</v>
      </c>
      <c r="E118" s="2">
        <v>8070</v>
      </c>
      <c r="F118" s="6">
        <v>0.35</v>
      </c>
      <c r="G118" s="2">
        <f>(E118*35)/100</f>
        <v>2824.5</v>
      </c>
      <c r="H118" s="22">
        <f t="shared" si="5"/>
        <v>2259.6</v>
      </c>
      <c r="I118" s="58">
        <v>2</v>
      </c>
      <c r="J118" s="59">
        <f t="shared" si="6"/>
        <v>8.8511240927597809E-4</v>
      </c>
      <c r="K118" s="45">
        <f t="shared" si="7"/>
        <v>2257.6</v>
      </c>
      <c r="L118" s="45">
        <f t="shared" si="8"/>
        <v>161.25714285714284</v>
      </c>
      <c r="M118" s="55" t="s">
        <v>268</v>
      </c>
    </row>
    <row r="119" spans="1:13" x14ac:dyDescent="0.25">
      <c r="A119" s="1">
        <v>115</v>
      </c>
      <c r="B119" s="11" t="s">
        <v>245</v>
      </c>
      <c r="C119" s="11" t="s">
        <v>58</v>
      </c>
      <c r="D119" s="1" t="s">
        <v>221</v>
      </c>
      <c r="E119" s="2">
        <v>6341</v>
      </c>
      <c r="F119" s="6">
        <v>0.45</v>
      </c>
      <c r="G119" s="2">
        <f>(E119*45)/100</f>
        <v>2853.45</v>
      </c>
      <c r="H119" s="22">
        <f t="shared" si="5"/>
        <v>2282.7600000000002</v>
      </c>
      <c r="I119" s="58">
        <v>2</v>
      </c>
      <c r="J119" s="59">
        <f t="shared" si="6"/>
        <v>8.7613240112845842E-4</v>
      </c>
      <c r="K119" s="45">
        <f t="shared" si="7"/>
        <v>2280.7600000000002</v>
      </c>
      <c r="L119" s="45">
        <f t="shared" si="8"/>
        <v>162.91142857142859</v>
      </c>
      <c r="M119" s="55" t="s">
        <v>268</v>
      </c>
    </row>
    <row r="120" spans="1:13" x14ac:dyDescent="0.25">
      <c r="A120" s="1">
        <v>116</v>
      </c>
      <c r="B120" s="11" t="s">
        <v>242</v>
      </c>
      <c r="C120" s="11" t="s">
        <v>165</v>
      </c>
      <c r="D120" s="1" t="s">
        <v>221</v>
      </c>
      <c r="E120" s="2">
        <v>6370</v>
      </c>
      <c r="F120" s="6">
        <v>0.45</v>
      </c>
      <c r="G120" s="2">
        <f>(E120*45)/100</f>
        <v>2866.5</v>
      </c>
      <c r="H120" s="22">
        <f t="shared" si="5"/>
        <v>2293.1999999999998</v>
      </c>
      <c r="I120" s="58">
        <v>2</v>
      </c>
      <c r="J120" s="59">
        <f t="shared" si="6"/>
        <v>8.7214372928658655E-4</v>
      </c>
      <c r="K120" s="45">
        <f t="shared" si="7"/>
        <v>2291.1999999999998</v>
      </c>
      <c r="L120" s="45">
        <f t="shared" si="8"/>
        <v>163.65714285714284</v>
      </c>
      <c r="M120" s="55" t="s">
        <v>268</v>
      </c>
    </row>
    <row r="121" spans="1:13" x14ac:dyDescent="0.25">
      <c r="A121" s="1">
        <v>117</v>
      </c>
      <c r="B121" s="11" t="s">
        <v>246</v>
      </c>
      <c r="C121" s="11" t="s">
        <v>135</v>
      </c>
      <c r="D121" s="1" t="s">
        <v>219</v>
      </c>
      <c r="E121" s="2">
        <v>10961</v>
      </c>
      <c r="F121" s="6">
        <v>0.55000000000000004</v>
      </c>
      <c r="G121" s="2">
        <f>(E121*55)/100</f>
        <v>6028.55</v>
      </c>
      <c r="H121" s="22">
        <f t="shared" si="5"/>
        <v>4822.84</v>
      </c>
      <c r="I121" s="58">
        <v>4</v>
      </c>
      <c r="J121" s="59">
        <f t="shared" si="6"/>
        <v>8.2938683431339213E-4</v>
      </c>
      <c r="K121" s="45">
        <f t="shared" si="7"/>
        <v>4818.84</v>
      </c>
      <c r="L121" s="45">
        <f t="shared" si="8"/>
        <v>344.20285714285717</v>
      </c>
      <c r="M121" s="55" t="s">
        <v>268</v>
      </c>
    </row>
    <row r="122" spans="1:13" x14ac:dyDescent="0.25">
      <c r="A122" s="1">
        <v>118</v>
      </c>
      <c r="B122" s="11" t="s">
        <v>247</v>
      </c>
      <c r="C122" s="11" t="s">
        <v>184</v>
      </c>
      <c r="D122" s="1" t="s">
        <v>220</v>
      </c>
      <c r="E122" s="2">
        <v>4456</v>
      </c>
      <c r="F122" s="6">
        <v>0.35</v>
      </c>
      <c r="G122" s="2">
        <f>(E122*35)/100</f>
        <v>1559.6</v>
      </c>
      <c r="H122" s="22">
        <f t="shared" si="5"/>
        <v>1247.68</v>
      </c>
      <c r="I122" s="58">
        <v>1</v>
      </c>
      <c r="J122" s="59">
        <f t="shared" si="6"/>
        <v>8.0148756091305453E-4</v>
      </c>
      <c r="K122" s="45">
        <f t="shared" si="7"/>
        <v>1246.68</v>
      </c>
      <c r="L122" s="45">
        <f t="shared" si="8"/>
        <v>89.048571428571435</v>
      </c>
      <c r="M122" s="55" t="s">
        <v>268</v>
      </c>
    </row>
    <row r="123" spans="1:13" x14ac:dyDescent="0.25">
      <c r="A123" s="1">
        <v>119</v>
      </c>
      <c r="B123" s="11" t="s">
        <v>246</v>
      </c>
      <c r="C123" s="11" t="s">
        <v>42</v>
      </c>
      <c r="D123" s="1" t="s">
        <v>219</v>
      </c>
      <c r="E123" s="2">
        <v>11612</v>
      </c>
      <c r="F123" s="6">
        <v>0.55000000000000004</v>
      </c>
      <c r="G123" s="2">
        <f>(E123*55)/100</f>
        <v>6386.6</v>
      </c>
      <c r="H123" s="22">
        <f t="shared" si="5"/>
        <v>5109.28</v>
      </c>
      <c r="I123" s="58">
        <v>4</v>
      </c>
      <c r="J123" s="59">
        <f t="shared" si="6"/>
        <v>7.8288917420849913E-4</v>
      </c>
      <c r="K123" s="45">
        <f t="shared" si="7"/>
        <v>5105.28</v>
      </c>
      <c r="L123" s="45">
        <f t="shared" si="8"/>
        <v>364.66285714285715</v>
      </c>
      <c r="M123" s="55" t="s">
        <v>268</v>
      </c>
    </row>
    <row r="124" spans="1:13" x14ac:dyDescent="0.25">
      <c r="A124" s="1">
        <v>120</v>
      </c>
      <c r="B124" s="11" t="s">
        <v>247</v>
      </c>
      <c r="C124" s="11" t="s">
        <v>177</v>
      </c>
      <c r="D124" s="1" t="s">
        <v>220</v>
      </c>
      <c r="E124" s="2">
        <v>9136</v>
      </c>
      <c r="F124" s="6">
        <v>0.35</v>
      </c>
      <c r="G124" s="2">
        <f>(E124*35)/100</f>
        <v>3197.6</v>
      </c>
      <c r="H124" s="22">
        <f t="shared" si="5"/>
        <v>2558.08</v>
      </c>
      <c r="I124" s="58">
        <v>2</v>
      </c>
      <c r="J124" s="59">
        <f t="shared" si="6"/>
        <v>7.818363772829622E-4</v>
      </c>
      <c r="K124" s="45">
        <f t="shared" si="7"/>
        <v>2556.08</v>
      </c>
      <c r="L124" s="45">
        <f t="shared" si="8"/>
        <v>182.57714285714286</v>
      </c>
      <c r="M124" s="55" t="s">
        <v>268</v>
      </c>
    </row>
    <row r="125" spans="1:13" x14ac:dyDescent="0.25">
      <c r="A125" s="1">
        <v>121</v>
      </c>
      <c r="B125" s="11" t="s">
        <v>249</v>
      </c>
      <c r="C125" s="11" t="s">
        <v>147</v>
      </c>
      <c r="D125" s="1" t="s">
        <v>220</v>
      </c>
      <c r="E125" s="2">
        <v>4973</v>
      </c>
      <c r="F125" s="6">
        <v>0.35</v>
      </c>
      <c r="G125" s="2">
        <f>(E125*35)/100</f>
        <v>1740.55</v>
      </c>
      <c r="H125" s="22">
        <f t="shared" si="5"/>
        <v>1392.44</v>
      </c>
      <c r="I125" s="58">
        <v>1</v>
      </c>
      <c r="J125" s="59">
        <f t="shared" si="6"/>
        <v>7.1816379879923006E-4</v>
      </c>
      <c r="K125" s="45">
        <f t="shared" si="7"/>
        <v>1391.44</v>
      </c>
      <c r="L125" s="45">
        <f t="shared" si="8"/>
        <v>99.388571428571439</v>
      </c>
      <c r="M125" s="55" t="s">
        <v>268</v>
      </c>
    </row>
    <row r="126" spans="1:13" x14ac:dyDescent="0.25">
      <c r="A126" s="1">
        <v>122</v>
      </c>
      <c r="B126" s="11" t="s">
        <v>248</v>
      </c>
      <c r="C126" s="11" t="s">
        <v>49</v>
      </c>
      <c r="D126" s="1" t="s">
        <v>219</v>
      </c>
      <c r="E126" s="2">
        <v>6336</v>
      </c>
      <c r="F126" s="6">
        <v>0.55000000000000004</v>
      </c>
      <c r="G126" s="2">
        <f>(E126*55)/100</f>
        <v>3484.8</v>
      </c>
      <c r="H126" s="22">
        <f t="shared" si="5"/>
        <v>2787.84</v>
      </c>
      <c r="I126" s="58">
        <v>2</v>
      </c>
      <c r="J126" s="59">
        <f t="shared" si="6"/>
        <v>7.1740128558310371E-4</v>
      </c>
      <c r="K126" s="45">
        <f t="shared" si="7"/>
        <v>2785.84</v>
      </c>
      <c r="L126" s="45">
        <f t="shared" si="8"/>
        <v>198.98857142857145</v>
      </c>
      <c r="M126" s="55" t="s">
        <v>268</v>
      </c>
    </row>
    <row r="127" spans="1:13" x14ac:dyDescent="0.25">
      <c r="A127" s="1">
        <v>123</v>
      </c>
      <c r="B127" s="11" t="s">
        <v>245</v>
      </c>
      <c r="C127" s="11" t="s">
        <v>149</v>
      </c>
      <c r="D127" s="1" t="s">
        <v>219</v>
      </c>
      <c r="E127" s="2">
        <v>9580</v>
      </c>
      <c r="F127" s="6">
        <v>0.55000000000000004</v>
      </c>
      <c r="G127" s="2">
        <f>(E127*55)/100</f>
        <v>5269</v>
      </c>
      <c r="H127" s="22">
        <f t="shared" si="5"/>
        <v>4215.2</v>
      </c>
      <c r="I127" s="58">
        <v>3</v>
      </c>
      <c r="J127" s="59">
        <f t="shared" si="6"/>
        <v>7.1171000189789336E-4</v>
      </c>
      <c r="K127" s="45">
        <f t="shared" si="7"/>
        <v>4212.2</v>
      </c>
      <c r="L127" s="45">
        <f t="shared" si="8"/>
        <v>300.87142857142857</v>
      </c>
      <c r="M127" s="55" t="s">
        <v>268</v>
      </c>
    </row>
    <row r="128" spans="1:13" x14ac:dyDescent="0.25">
      <c r="A128" s="1">
        <v>124</v>
      </c>
      <c r="B128" s="11" t="s">
        <v>242</v>
      </c>
      <c r="C128" s="11" t="s">
        <v>169</v>
      </c>
      <c r="D128" s="1" t="s">
        <v>219</v>
      </c>
      <c r="E128" s="2">
        <v>6425</v>
      </c>
      <c r="F128" s="6">
        <v>0.55000000000000004</v>
      </c>
      <c r="G128" s="2">
        <f>(E128*55)/100</f>
        <v>3533.75</v>
      </c>
      <c r="H128" s="22">
        <f t="shared" si="5"/>
        <v>2827</v>
      </c>
      <c r="I128" s="58">
        <v>2</v>
      </c>
      <c r="J128" s="59">
        <f t="shared" si="6"/>
        <v>7.0746374248319773E-4</v>
      </c>
      <c r="K128" s="45">
        <f t="shared" si="7"/>
        <v>2825</v>
      </c>
      <c r="L128" s="45">
        <f t="shared" si="8"/>
        <v>201.78571428571428</v>
      </c>
      <c r="M128" s="55" t="s">
        <v>268</v>
      </c>
    </row>
    <row r="129" spans="1:13" x14ac:dyDescent="0.25">
      <c r="A129" s="1">
        <v>125</v>
      </c>
      <c r="B129" s="11" t="s">
        <v>252</v>
      </c>
      <c r="C129" s="11" t="s">
        <v>195</v>
      </c>
      <c r="D129" s="1" t="s">
        <v>219</v>
      </c>
      <c r="E129" s="2">
        <v>6427</v>
      </c>
      <c r="F129" s="6">
        <v>0.55000000000000004</v>
      </c>
      <c r="G129" s="2">
        <f>(E129*55)/100</f>
        <v>3534.85</v>
      </c>
      <c r="H129" s="22">
        <f t="shared" si="5"/>
        <v>2827.88</v>
      </c>
      <c r="I129" s="58">
        <v>2</v>
      </c>
      <c r="J129" s="59">
        <f t="shared" si="6"/>
        <v>7.0724358883686716E-4</v>
      </c>
      <c r="K129" s="45">
        <f t="shared" si="7"/>
        <v>2825.88</v>
      </c>
      <c r="L129" s="45">
        <f t="shared" si="8"/>
        <v>201.84857142857143</v>
      </c>
      <c r="M129" s="55" t="s">
        <v>268</v>
      </c>
    </row>
    <row r="130" spans="1:13" x14ac:dyDescent="0.25">
      <c r="A130" s="1">
        <v>126</v>
      </c>
      <c r="B130" s="11" t="s">
        <v>247</v>
      </c>
      <c r="C130" s="11" t="s">
        <v>178</v>
      </c>
      <c r="D130" s="1" t="s">
        <v>220</v>
      </c>
      <c r="E130" s="2">
        <v>5137</v>
      </c>
      <c r="F130" s="6">
        <v>0.35</v>
      </c>
      <c r="G130" s="2">
        <f>(E130*35)/100</f>
        <v>1797.95</v>
      </c>
      <c r="H130" s="22">
        <f t="shared" si="5"/>
        <v>1438.36</v>
      </c>
      <c r="I130" s="58">
        <v>1</v>
      </c>
      <c r="J130" s="59">
        <f t="shared" si="6"/>
        <v>6.9523624127478521E-4</v>
      </c>
      <c r="K130" s="45">
        <f t="shared" si="7"/>
        <v>1437.36</v>
      </c>
      <c r="L130" s="45">
        <f t="shared" si="8"/>
        <v>102.66857142857143</v>
      </c>
      <c r="M130" s="55" t="s">
        <v>268</v>
      </c>
    </row>
    <row r="131" spans="1:13" x14ac:dyDescent="0.25">
      <c r="A131" s="1">
        <v>127</v>
      </c>
      <c r="B131" s="11" t="s">
        <v>239</v>
      </c>
      <c r="C131" s="11" t="s">
        <v>85</v>
      </c>
      <c r="D131" s="1" t="s">
        <v>221</v>
      </c>
      <c r="E131" s="2">
        <v>8067</v>
      </c>
      <c r="F131" s="6">
        <v>0.45</v>
      </c>
      <c r="G131" s="2">
        <f>(E131*45)/100</f>
        <v>3630.15</v>
      </c>
      <c r="H131" s="22">
        <f t="shared" si="5"/>
        <v>2904.12</v>
      </c>
      <c r="I131" s="58">
        <v>2</v>
      </c>
      <c r="J131" s="59">
        <f t="shared" si="6"/>
        <v>6.8867677644174482E-4</v>
      </c>
      <c r="K131" s="45">
        <f t="shared" si="7"/>
        <v>2902.12</v>
      </c>
      <c r="L131" s="45">
        <f t="shared" si="8"/>
        <v>207.29428571428571</v>
      </c>
      <c r="M131" s="55" t="s">
        <v>268</v>
      </c>
    </row>
    <row r="132" spans="1:13" x14ac:dyDescent="0.25">
      <c r="A132" s="1">
        <v>128</v>
      </c>
      <c r="B132" s="11" t="s">
        <v>244</v>
      </c>
      <c r="C132" s="11" t="s">
        <v>17</v>
      </c>
      <c r="D132" s="1"/>
      <c r="E132" s="2">
        <v>5357</v>
      </c>
      <c r="F132" s="6">
        <v>0.7</v>
      </c>
      <c r="G132" s="2">
        <f>(E132*70)/100</f>
        <v>3749.9</v>
      </c>
      <c r="H132" s="22">
        <f t="shared" si="5"/>
        <v>2999.92</v>
      </c>
      <c r="I132" s="58">
        <v>2</v>
      </c>
      <c r="J132" s="59">
        <f t="shared" si="6"/>
        <v>6.6668444491853112E-4</v>
      </c>
      <c r="K132" s="45">
        <f t="shared" si="7"/>
        <v>2997.92</v>
      </c>
      <c r="L132" s="45">
        <f t="shared" si="8"/>
        <v>214.13714285714286</v>
      </c>
      <c r="M132" s="55" t="s">
        <v>268</v>
      </c>
    </row>
    <row r="133" spans="1:13" x14ac:dyDescent="0.25">
      <c r="A133" s="1">
        <v>129</v>
      </c>
      <c r="B133" s="11" t="s">
        <v>242</v>
      </c>
      <c r="C133" s="11" t="s">
        <v>52</v>
      </c>
      <c r="D133" s="1" t="s">
        <v>219</v>
      </c>
      <c r="E133" s="2">
        <v>10365</v>
      </c>
      <c r="F133" s="6">
        <v>0.55000000000000004</v>
      </c>
      <c r="G133" s="2">
        <f>(E133*55)/100</f>
        <v>5700.75</v>
      </c>
      <c r="H133" s="22">
        <f t="shared" ref="H133:H196" si="9">(G133*80)/100</f>
        <v>4560.6000000000004</v>
      </c>
      <c r="I133" s="58">
        <v>3</v>
      </c>
      <c r="J133" s="59">
        <f t="shared" ref="J133:J196" si="10">I133/H133</f>
        <v>6.5780818313379813E-4</v>
      </c>
      <c r="K133" s="45">
        <f t="shared" si="7"/>
        <v>4557.6000000000004</v>
      </c>
      <c r="L133" s="45">
        <f t="shared" si="8"/>
        <v>325.54285714285714</v>
      </c>
      <c r="M133" s="55" t="s">
        <v>268</v>
      </c>
    </row>
    <row r="134" spans="1:13" x14ac:dyDescent="0.25">
      <c r="A134" s="1">
        <v>130</v>
      </c>
      <c r="B134" s="11" t="s">
        <v>240</v>
      </c>
      <c r="C134" s="11" t="s">
        <v>41</v>
      </c>
      <c r="D134" s="1" t="s">
        <v>219</v>
      </c>
      <c r="E134" s="2">
        <v>7141</v>
      </c>
      <c r="F134" s="6">
        <v>0.55000000000000004</v>
      </c>
      <c r="G134" s="2">
        <f>(E134*55)/100</f>
        <v>3927.55</v>
      </c>
      <c r="H134" s="22">
        <f t="shared" si="9"/>
        <v>3142.04</v>
      </c>
      <c r="I134" s="58">
        <v>2</v>
      </c>
      <c r="J134" s="59">
        <f t="shared" si="10"/>
        <v>6.3652913393846041E-4</v>
      </c>
      <c r="K134" s="45">
        <f t="shared" ref="K134:K197" si="11">H134-I134</f>
        <v>3140.04</v>
      </c>
      <c r="L134" s="45">
        <f t="shared" ref="L134:L197" si="12">K134/14</f>
        <v>224.28857142857143</v>
      </c>
      <c r="M134" s="55" t="s">
        <v>268</v>
      </c>
    </row>
    <row r="135" spans="1:13" x14ac:dyDescent="0.25">
      <c r="A135" s="1">
        <v>131</v>
      </c>
      <c r="B135" s="11" t="s">
        <v>253</v>
      </c>
      <c r="C135" s="11" t="s">
        <v>101</v>
      </c>
      <c r="D135" s="1"/>
      <c r="E135" s="2">
        <v>5742</v>
      </c>
      <c r="F135" s="6">
        <v>0.7</v>
      </c>
      <c r="G135" s="2">
        <f>(E135*70)/100</f>
        <v>4019.4</v>
      </c>
      <c r="H135" s="22">
        <f t="shared" si="9"/>
        <v>3215.52</v>
      </c>
      <c r="I135" s="58">
        <v>2</v>
      </c>
      <c r="J135" s="59">
        <f t="shared" si="10"/>
        <v>6.2198338060407028E-4</v>
      </c>
      <c r="K135" s="45">
        <f t="shared" si="11"/>
        <v>3213.52</v>
      </c>
      <c r="L135" s="45">
        <f t="shared" si="12"/>
        <v>229.53714285714287</v>
      </c>
      <c r="M135" s="55" t="s">
        <v>268</v>
      </c>
    </row>
    <row r="136" spans="1:13" x14ac:dyDescent="0.25">
      <c r="A136" s="1">
        <v>132</v>
      </c>
      <c r="B136" s="11" t="s">
        <v>243</v>
      </c>
      <c r="C136" s="11" t="s">
        <v>123</v>
      </c>
      <c r="D136" s="1"/>
      <c r="E136" s="2">
        <v>5764</v>
      </c>
      <c r="F136" s="6">
        <v>0.7</v>
      </c>
      <c r="G136" s="2">
        <f>(E136*70)/100</f>
        <v>4034.8</v>
      </c>
      <c r="H136" s="22">
        <f t="shared" si="9"/>
        <v>3227.84</v>
      </c>
      <c r="I136" s="58">
        <v>2</v>
      </c>
      <c r="J136" s="59">
        <f t="shared" si="10"/>
        <v>6.1960939823535238E-4</v>
      </c>
      <c r="K136" s="45">
        <f t="shared" si="11"/>
        <v>3225.84</v>
      </c>
      <c r="L136" s="45">
        <f t="shared" si="12"/>
        <v>230.41714285714286</v>
      </c>
      <c r="M136" s="55" t="s">
        <v>268</v>
      </c>
    </row>
    <row r="137" spans="1:13" x14ac:dyDescent="0.25">
      <c r="A137" s="1">
        <v>133</v>
      </c>
      <c r="B137" s="11" t="s">
        <v>240</v>
      </c>
      <c r="C137" s="11" t="s">
        <v>63</v>
      </c>
      <c r="D137" s="1" t="s">
        <v>219</v>
      </c>
      <c r="E137" s="2">
        <v>7346</v>
      </c>
      <c r="F137" s="6">
        <v>0.55000000000000004</v>
      </c>
      <c r="G137" s="2">
        <f>(E137*55)/100</f>
        <v>4040.3</v>
      </c>
      <c r="H137" s="22">
        <f t="shared" si="9"/>
        <v>3232.24</v>
      </c>
      <c r="I137" s="58">
        <v>2</v>
      </c>
      <c r="J137" s="59">
        <f t="shared" si="10"/>
        <v>6.1876593322278048E-4</v>
      </c>
      <c r="K137" s="45">
        <f t="shared" si="11"/>
        <v>3230.24</v>
      </c>
      <c r="L137" s="45">
        <f t="shared" si="12"/>
        <v>230.73142857142855</v>
      </c>
      <c r="M137" s="55" t="s">
        <v>268</v>
      </c>
    </row>
    <row r="138" spans="1:13" x14ac:dyDescent="0.25">
      <c r="A138" s="1">
        <v>134</v>
      </c>
      <c r="B138" s="11" t="s">
        <v>241</v>
      </c>
      <c r="C138" s="11" t="s">
        <v>43</v>
      </c>
      <c r="D138" s="1" t="s">
        <v>219</v>
      </c>
      <c r="E138" s="2">
        <v>11193</v>
      </c>
      <c r="F138" s="6">
        <v>0.55000000000000004</v>
      </c>
      <c r="G138" s="2">
        <f>(E138*55)/100</f>
        <v>6156.15</v>
      </c>
      <c r="H138" s="22">
        <f t="shared" si="9"/>
        <v>4924.92</v>
      </c>
      <c r="I138" s="58">
        <v>3</v>
      </c>
      <c r="J138" s="59">
        <f t="shared" si="10"/>
        <v>6.0914695061036524E-4</v>
      </c>
      <c r="K138" s="45">
        <f t="shared" si="11"/>
        <v>4921.92</v>
      </c>
      <c r="L138" s="45">
        <f t="shared" si="12"/>
        <v>351.56571428571431</v>
      </c>
      <c r="M138" s="55" t="s">
        <v>268</v>
      </c>
    </row>
    <row r="139" spans="1:13" x14ac:dyDescent="0.25">
      <c r="A139" s="1">
        <v>135</v>
      </c>
      <c r="B139" s="11" t="s">
        <v>241</v>
      </c>
      <c r="C139" s="11" t="s">
        <v>65</v>
      </c>
      <c r="D139" s="1" t="s">
        <v>219</v>
      </c>
      <c r="E139" s="2">
        <v>7470</v>
      </c>
      <c r="F139" s="6">
        <v>0.55000000000000004</v>
      </c>
      <c r="G139" s="2">
        <f>(E139*55)/100</f>
        <v>4108.5</v>
      </c>
      <c r="H139" s="22">
        <f t="shared" si="9"/>
        <v>3286.8</v>
      </c>
      <c r="I139" s="58">
        <v>2</v>
      </c>
      <c r="J139" s="59">
        <f t="shared" si="10"/>
        <v>6.0849458439819878E-4</v>
      </c>
      <c r="K139" s="45">
        <f t="shared" si="11"/>
        <v>3284.8</v>
      </c>
      <c r="L139" s="45">
        <f t="shared" si="12"/>
        <v>234.62857142857143</v>
      </c>
      <c r="M139" s="55" t="s">
        <v>268</v>
      </c>
    </row>
    <row r="140" spans="1:13" x14ac:dyDescent="0.25">
      <c r="A140" s="1">
        <v>136</v>
      </c>
      <c r="B140" s="11" t="s">
        <v>243</v>
      </c>
      <c r="C140" s="11" t="s">
        <v>79</v>
      </c>
      <c r="D140" s="1" t="s">
        <v>220</v>
      </c>
      <c r="E140" s="2">
        <v>5908</v>
      </c>
      <c r="F140" s="6">
        <v>0.35</v>
      </c>
      <c r="G140" s="2">
        <f>(E140*35)/100</f>
        <v>2067.8000000000002</v>
      </c>
      <c r="H140" s="22">
        <f t="shared" si="9"/>
        <v>1654.24</v>
      </c>
      <c r="I140" s="58">
        <v>1</v>
      </c>
      <c r="J140" s="59">
        <f t="shared" si="10"/>
        <v>6.0450720572589227E-4</v>
      </c>
      <c r="K140" s="45">
        <f t="shared" si="11"/>
        <v>1653.24</v>
      </c>
      <c r="L140" s="45">
        <f t="shared" si="12"/>
        <v>118.08857142857143</v>
      </c>
      <c r="M140" s="55" t="s">
        <v>268</v>
      </c>
    </row>
    <row r="141" spans="1:13" x14ac:dyDescent="0.25">
      <c r="A141" s="1">
        <v>137</v>
      </c>
      <c r="B141" s="11" t="s">
        <v>243</v>
      </c>
      <c r="C141" s="11" t="s">
        <v>119</v>
      </c>
      <c r="D141" s="1" t="s">
        <v>221</v>
      </c>
      <c r="E141" s="2">
        <v>4610</v>
      </c>
      <c r="F141" s="6">
        <v>0.45</v>
      </c>
      <c r="G141" s="2">
        <f>(E141*45)/100</f>
        <v>2074.5</v>
      </c>
      <c r="H141" s="22">
        <f t="shared" si="9"/>
        <v>1659.6</v>
      </c>
      <c r="I141" s="58">
        <v>1</v>
      </c>
      <c r="J141" s="59">
        <f t="shared" si="10"/>
        <v>6.0255483248975665E-4</v>
      </c>
      <c r="K141" s="45">
        <f t="shared" si="11"/>
        <v>1658.6</v>
      </c>
      <c r="L141" s="45">
        <f t="shared" si="12"/>
        <v>118.47142857142856</v>
      </c>
      <c r="M141" s="55" t="s">
        <v>268</v>
      </c>
    </row>
    <row r="142" spans="1:13" x14ac:dyDescent="0.25">
      <c r="A142" s="1">
        <v>138</v>
      </c>
      <c r="B142" s="11" t="s">
        <v>244</v>
      </c>
      <c r="C142" s="11" t="s">
        <v>174</v>
      </c>
      <c r="D142" s="1" t="s">
        <v>221</v>
      </c>
      <c r="E142" s="2">
        <v>4889</v>
      </c>
      <c r="F142" s="6">
        <v>0.45</v>
      </c>
      <c r="G142" s="2">
        <f>(E142*45)/100</f>
        <v>2200.0500000000002</v>
      </c>
      <c r="H142" s="22">
        <f t="shared" si="9"/>
        <v>1760.04</v>
      </c>
      <c r="I142" s="58">
        <v>1</v>
      </c>
      <c r="J142" s="59">
        <f t="shared" si="10"/>
        <v>5.6816890525215337E-4</v>
      </c>
      <c r="K142" s="45">
        <f t="shared" si="11"/>
        <v>1759.04</v>
      </c>
      <c r="L142" s="45">
        <f t="shared" si="12"/>
        <v>125.64571428571428</v>
      </c>
      <c r="M142" s="55" t="s">
        <v>268</v>
      </c>
    </row>
    <row r="143" spans="1:13" x14ac:dyDescent="0.25">
      <c r="A143" s="1">
        <v>139</v>
      </c>
      <c r="B143" s="11" t="s">
        <v>240</v>
      </c>
      <c r="C143" s="11" t="s">
        <v>32</v>
      </c>
      <c r="D143" s="1" t="s">
        <v>219</v>
      </c>
      <c r="E143" s="2">
        <v>12041</v>
      </c>
      <c r="F143" s="6">
        <v>0.55000000000000004</v>
      </c>
      <c r="G143" s="2">
        <f t="shared" ref="G143:G149" si="13">(E143*55)/100</f>
        <v>6622.55</v>
      </c>
      <c r="H143" s="22">
        <f t="shared" si="9"/>
        <v>5298.04</v>
      </c>
      <c r="I143" s="58">
        <v>3</v>
      </c>
      <c r="J143" s="59">
        <f t="shared" si="10"/>
        <v>5.6624714045194074E-4</v>
      </c>
      <c r="K143" s="45">
        <f t="shared" si="11"/>
        <v>5295.04</v>
      </c>
      <c r="L143" s="45">
        <f t="shared" si="12"/>
        <v>378.21714285714285</v>
      </c>
      <c r="M143" s="55" t="s">
        <v>268</v>
      </c>
    </row>
    <row r="144" spans="1:13" x14ac:dyDescent="0.25">
      <c r="A144" s="1">
        <v>140</v>
      </c>
      <c r="B144" s="11" t="s">
        <v>245</v>
      </c>
      <c r="C144" s="11" t="s">
        <v>150</v>
      </c>
      <c r="D144" s="1" t="s">
        <v>219</v>
      </c>
      <c r="E144" s="2">
        <v>8319</v>
      </c>
      <c r="F144" s="6">
        <v>0.55000000000000004</v>
      </c>
      <c r="G144" s="2">
        <f t="shared" si="13"/>
        <v>4575.45</v>
      </c>
      <c r="H144" s="22">
        <f t="shared" si="9"/>
        <v>3660.36</v>
      </c>
      <c r="I144" s="58">
        <v>2</v>
      </c>
      <c r="J144" s="59">
        <f t="shared" si="10"/>
        <v>5.4639434372575377E-4</v>
      </c>
      <c r="K144" s="45">
        <f t="shared" si="11"/>
        <v>3658.36</v>
      </c>
      <c r="L144" s="45">
        <f t="shared" si="12"/>
        <v>261.31142857142856</v>
      </c>
      <c r="M144" s="55" t="s">
        <v>268</v>
      </c>
    </row>
    <row r="145" spans="1:13" x14ac:dyDescent="0.25">
      <c r="A145" s="1">
        <v>141</v>
      </c>
      <c r="B145" s="11" t="s">
        <v>246</v>
      </c>
      <c r="C145" s="11" t="s">
        <v>31</v>
      </c>
      <c r="D145" s="1" t="s">
        <v>219</v>
      </c>
      <c r="E145" s="2">
        <v>4348</v>
      </c>
      <c r="F145" s="6">
        <v>0.55000000000000004</v>
      </c>
      <c r="G145" s="2">
        <f t="shared" si="13"/>
        <v>2391.4</v>
      </c>
      <c r="H145" s="22">
        <f t="shared" si="9"/>
        <v>1913.12</v>
      </c>
      <c r="I145" s="58">
        <v>1</v>
      </c>
      <c r="J145" s="59">
        <f t="shared" si="10"/>
        <v>5.2270636447269384E-4</v>
      </c>
      <c r="K145" s="45">
        <f t="shared" si="11"/>
        <v>1912.12</v>
      </c>
      <c r="L145" s="45">
        <f t="shared" si="12"/>
        <v>136.57999999999998</v>
      </c>
      <c r="M145" s="55" t="s">
        <v>268</v>
      </c>
    </row>
    <row r="146" spans="1:13" x14ac:dyDescent="0.25">
      <c r="A146" s="1">
        <v>142</v>
      </c>
      <c r="B146" s="11" t="s">
        <v>239</v>
      </c>
      <c r="C146" s="11" t="s">
        <v>77</v>
      </c>
      <c r="D146" s="1" t="s">
        <v>219</v>
      </c>
      <c r="E146" s="2">
        <v>4373</v>
      </c>
      <c r="F146" s="6">
        <v>0.55000000000000004</v>
      </c>
      <c r="G146" s="2">
        <f t="shared" si="13"/>
        <v>2405.15</v>
      </c>
      <c r="H146" s="22">
        <f t="shared" si="9"/>
        <v>1924.12</v>
      </c>
      <c r="I146" s="58">
        <v>1</v>
      </c>
      <c r="J146" s="59">
        <f t="shared" si="10"/>
        <v>5.1971810489990231E-4</v>
      </c>
      <c r="K146" s="45">
        <f t="shared" si="11"/>
        <v>1923.12</v>
      </c>
      <c r="L146" s="45">
        <f t="shared" si="12"/>
        <v>137.36571428571429</v>
      </c>
      <c r="M146" s="55" t="s">
        <v>268</v>
      </c>
    </row>
    <row r="147" spans="1:13" x14ac:dyDescent="0.25">
      <c r="A147" s="1">
        <v>143</v>
      </c>
      <c r="B147" s="11" t="s">
        <v>249</v>
      </c>
      <c r="C147" s="11" t="s">
        <v>146</v>
      </c>
      <c r="D147" s="1" t="s">
        <v>219</v>
      </c>
      <c r="E147" s="2">
        <v>4492</v>
      </c>
      <c r="F147" s="6">
        <v>0.55000000000000004</v>
      </c>
      <c r="G147" s="2">
        <f t="shared" si="13"/>
        <v>2470.6</v>
      </c>
      <c r="H147" s="22">
        <f t="shared" si="9"/>
        <v>1976.48</v>
      </c>
      <c r="I147" s="58">
        <v>1</v>
      </c>
      <c r="J147" s="59">
        <f t="shared" si="10"/>
        <v>5.059499716668016E-4</v>
      </c>
      <c r="K147" s="45">
        <f t="shared" si="11"/>
        <v>1975.48</v>
      </c>
      <c r="L147" s="45">
        <f t="shared" si="12"/>
        <v>141.1057142857143</v>
      </c>
      <c r="M147" s="55" t="s">
        <v>268</v>
      </c>
    </row>
    <row r="148" spans="1:13" x14ac:dyDescent="0.25">
      <c r="A148" s="1">
        <v>144</v>
      </c>
      <c r="B148" s="11" t="s">
        <v>243</v>
      </c>
      <c r="C148" s="11" t="s">
        <v>118</v>
      </c>
      <c r="D148" s="1" t="s">
        <v>219</v>
      </c>
      <c r="E148" s="2">
        <v>4542</v>
      </c>
      <c r="F148" s="6">
        <v>0.55000000000000004</v>
      </c>
      <c r="G148" s="2">
        <f t="shared" si="13"/>
        <v>2498.1</v>
      </c>
      <c r="H148" s="22">
        <f t="shared" si="9"/>
        <v>1998.48</v>
      </c>
      <c r="I148" s="58">
        <v>1</v>
      </c>
      <c r="J148" s="59">
        <f t="shared" si="10"/>
        <v>5.0038028901965492E-4</v>
      </c>
      <c r="K148" s="45">
        <f t="shared" si="11"/>
        <v>1997.48</v>
      </c>
      <c r="L148" s="45">
        <f t="shared" si="12"/>
        <v>142.67714285714285</v>
      </c>
      <c r="M148" s="55" t="s">
        <v>268</v>
      </c>
    </row>
    <row r="149" spans="1:13" x14ac:dyDescent="0.25">
      <c r="A149" s="1">
        <v>145</v>
      </c>
      <c r="B149" s="11" t="s">
        <v>252</v>
      </c>
      <c r="C149" s="11" t="s">
        <v>6</v>
      </c>
      <c r="D149" s="1" t="s">
        <v>219</v>
      </c>
      <c r="E149" s="2">
        <v>9204</v>
      </c>
      <c r="F149" s="6">
        <v>0.55000000000000004</v>
      </c>
      <c r="G149" s="2">
        <f t="shared" si="13"/>
        <v>5062.2</v>
      </c>
      <c r="H149" s="22">
        <f t="shared" si="9"/>
        <v>4049.76</v>
      </c>
      <c r="I149" s="58">
        <v>2</v>
      </c>
      <c r="J149" s="59">
        <f t="shared" si="10"/>
        <v>4.9385642605981588E-4</v>
      </c>
      <c r="K149" s="45">
        <f t="shared" si="11"/>
        <v>4047.76</v>
      </c>
      <c r="L149" s="45">
        <f t="shared" si="12"/>
        <v>289.12571428571431</v>
      </c>
      <c r="M149" s="55" t="s">
        <v>268</v>
      </c>
    </row>
    <row r="150" spans="1:13" x14ac:dyDescent="0.25">
      <c r="A150" s="1">
        <v>146</v>
      </c>
      <c r="B150" s="11" t="s">
        <v>254</v>
      </c>
      <c r="C150" s="11" t="s">
        <v>15</v>
      </c>
      <c r="D150" s="1"/>
      <c r="E150" s="2">
        <v>3742</v>
      </c>
      <c r="F150" s="6">
        <v>0.7</v>
      </c>
      <c r="G150" s="2">
        <f>(E150*70)/100</f>
        <v>2619.4</v>
      </c>
      <c r="H150" s="22">
        <f t="shared" si="9"/>
        <v>2095.52</v>
      </c>
      <c r="I150" s="58">
        <v>1</v>
      </c>
      <c r="J150" s="59">
        <f t="shared" si="10"/>
        <v>4.772085210353516E-4</v>
      </c>
      <c r="K150" s="45">
        <f t="shared" si="11"/>
        <v>2094.52</v>
      </c>
      <c r="L150" s="45">
        <f t="shared" si="12"/>
        <v>149.60857142857142</v>
      </c>
      <c r="M150" s="55" t="s">
        <v>268</v>
      </c>
    </row>
    <row r="151" spans="1:13" x14ac:dyDescent="0.25">
      <c r="A151" s="1">
        <v>147</v>
      </c>
      <c r="B151" s="11" t="s">
        <v>250</v>
      </c>
      <c r="C151" s="11" t="s">
        <v>205</v>
      </c>
      <c r="D151" s="1" t="s">
        <v>220</v>
      </c>
      <c r="E151" s="2">
        <v>7848</v>
      </c>
      <c r="F151" s="6">
        <v>0.35</v>
      </c>
      <c r="G151" s="2">
        <f>(E151*35)/100</f>
        <v>2746.8</v>
      </c>
      <c r="H151" s="22">
        <f t="shared" si="9"/>
        <v>2197.44</v>
      </c>
      <c r="I151" s="58">
        <v>1</v>
      </c>
      <c r="J151" s="59">
        <f t="shared" si="10"/>
        <v>4.5507499635940001E-4</v>
      </c>
      <c r="K151" s="45">
        <f t="shared" si="11"/>
        <v>2196.44</v>
      </c>
      <c r="L151" s="45">
        <f t="shared" si="12"/>
        <v>156.88857142857142</v>
      </c>
      <c r="M151" s="55" t="s">
        <v>268</v>
      </c>
    </row>
    <row r="152" spans="1:13" x14ac:dyDescent="0.25">
      <c r="A152" s="1">
        <v>148</v>
      </c>
      <c r="B152" s="11" t="s">
        <v>242</v>
      </c>
      <c r="C152" s="11" t="s">
        <v>26</v>
      </c>
      <c r="D152" s="1" t="s">
        <v>219</v>
      </c>
      <c r="E152" s="2">
        <v>5001</v>
      </c>
      <c r="F152" s="6">
        <v>0.55000000000000004</v>
      </c>
      <c r="G152" s="2">
        <f>(E152*55)/100</f>
        <v>2750.55</v>
      </c>
      <c r="H152" s="22">
        <f t="shared" si="9"/>
        <v>2200.44</v>
      </c>
      <c r="I152" s="58">
        <v>1</v>
      </c>
      <c r="J152" s="59">
        <f t="shared" si="10"/>
        <v>4.5445456363272797E-4</v>
      </c>
      <c r="K152" s="45">
        <f t="shared" si="11"/>
        <v>2199.44</v>
      </c>
      <c r="L152" s="45">
        <f t="shared" si="12"/>
        <v>157.10285714285715</v>
      </c>
      <c r="M152" s="55" t="s">
        <v>268</v>
      </c>
    </row>
    <row r="153" spans="1:13" x14ac:dyDescent="0.25">
      <c r="A153" s="1">
        <v>149</v>
      </c>
      <c r="B153" s="11" t="s">
        <v>254</v>
      </c>
      <c r="C153" s="11" t="s">
        <v>109</v>
      </c>
      <c r="D153" s="1"/>
      <c r="E153" s="2">
        <v>4061</v>
      </c>
      <c r="F153" s="6">
        <v>0.7</v>
      </c>
      <c r="G153" s="2">
        <f>(E153*70)/100</f>
        <v>2842.7</v>
      </c>
      <c r="H153" s="22">
        <f t="shared" si="9"/>
        <v>2274.16</v>
      </c>
      <c r="I153" s="58">
        <v>1</v>
      </c>
      <c r="J153" s="59">
        <f t="shared" si="10"/>
        <v>4.3972279874766949E-4</v>
      </c>
      <c r="K153" s="45">
        <f t="shared" si="11"/>
        <v>2273.16</v>
      </c>
      <c r="L153" s="45">
        <f t="shared" si="12"/>
        <v>162.36857142857141</v>
      </c>
      <c r="M153" s="55" t="s">
        <v>268</v>
      </c>
    </row>
    <row r="154" spans="1:13" x14ac:dyDescent="0.25">
      <c r="A154" s="1">
        <v>150</v>
      </c>
      <c r="B154" s="11" t="s">
        <v>243</v>
      </c>
      <c r="C154" s="11" t="s">
        <v>66</v>
      </c>
      <c r="D154" s="1" t="s">
        <v>219</v>
      </c>
      <c r="E154" s="2">
        <v>10339</v>
      </c>
      <c r="F154" s="6">
        <v>0.55000000000000004</v>
      </c>
      <c r="G154" s="2">
        <f>(E154*55)/100</f>
        <v>5686.45</v>
      </c>
      <c r="H154" s="22">
        <f t="shared" si="9"/>
        <v>4549.16</v>
      </c>
      <c r="I154" s="58">
        <v>2</v>
      </c>
      <c r="J154" s="59">
        <f t="shared" si="10"/>
        <v>4.3964160416428528E-4</v>
      </c>
      <c r="K154" s="45">
        <f t="shared" si="11"/>
        <v>4547.16</v>
      </c>
      <c r="L154" s="45">
        <f t="shared" si="12"/>
        <v>324.79714285714283</v>
      </c>
      <c r="M154" s="55" t="s">
        <v>268</v>
      </c>
    </row>
    <row r="155" spans="1:13" x14ac:dyDescent="0.25">
      <c r="A155" s="1">
        <v>151</v>
      </c>
      <c r="B155" s="11" t="s">
        <v>253</v>
      </c>
      <c r="C155" s="11" t="s">
        <v>48</v>
      </c>
      <c r="D155" s="1" t="s">
        <v>219</v>
      </c>
      <c r="E155" s="2">
        <v>11271</v>
      </c>
      <c r="F155" s="6">
        <v>0.55000000000000004</v>
      </c>
      <c r="G155" s="2">
        <f>(E155*55)/100</f>
        <v>6199.05</v>
      </c>
      <c r="H155" s="22">
        <f t="shared" si="9"/>
        <v>4959.24</v>
      </c>
      <c r="I155" s="58">
        <v>2</v>
      </c>
      <c r="J155" s="59">
        <f t="shared" si="10"/>
        <v>4.0328760051943442E-4</v>
      </c>
      <c r="K155" s="45">
        <f t="shared" si="11"/>
        <v>4957.24</v>
      </c>
      <c r="L155" s="45">
        <f t="shared" si="12"/>
        <v>354.08857142857141</v>
      </c>
      <c r="M155" s="55" t="s">
        <v>268</v>
      </c>
    </row>
    <row r="156" spans="1:13" x14ac:dyDescent="0.25">
      <c r="A156" s="1">
        <v>152</v>
      </c>
      <c r="B156" s="11" t="s">
        <v>253</v>
      </c>
      <c r="C156" s="11" t="s">
        <v>22</v>
      </c>
      <c r="D156" s="1"/>
      <c r="E156" s="2">
        <v>17944</v>
      </c>
      <c r="F156" s="6">
        <v>0.7</v>
      </c>
      <c r="G156" s="2">
        <f>(E156*70)/100</f>
        <v>12560.8</v>
      </c>
      <c r="H156" s="22">
        <f t="shared" si="9"/>
        <v>10048.64</v>
      </c>
      <c r="I156" s="58">
        <v>4</v>
      </c>
      <c r="J156" s="59">
        <f t="shared" si="10"/>
        <v>3.9806381759123624E-4</v>
      </c>
      <c r="K156" s="45">
        <f t="shared" si="11"/>
        <v>10044.64</v>
      </c>
      <c r="L156" s="45">
        <f t="shared" si="12"/>
        <v>717.47428571428566</v>
      </c>
      <c r="M156" s="55" t="s">
        <v>268</v>
      </c>
    </row>
    <row r="157" spans="1:13" x14ac:dyDescent="0.25">
      <c r="A157" s="1">
        <v>153</v>
      </c>
      <c r="B157" s="11" t="s">
        <v>246</v>
      </c>
      <c r="C157" s="11" t="s">
        <v>130</v>
      </c>
      <c r="D157" s="1"/>
      <c r="E157" s="2">
        <v>9025</v>
      </c>
      <c r="F157" s="6">
        <v>0.7</v>
      </c>
      <c r="G157" s="2">
        <f>(E157*70)/100</f>
        <v>6317.5</v>
      </c>
      <c r="H157" s="22">
        <f t="shared" si="9"/>
        <v>5054</v>
      </c>
      <c r="I157" s="58">
        <v>2</v>
      </c>
      <c r="J157" s="59">
        <f t="shared" si="10"/>
        <v>3.9572615749901069E-4</v>
      </c>
      <c r="K157" s="45">
        <f t="shared" si="11"/>
        <v>5052</v>
      </c>
      <c r="L157" s="45">
        <f t="shared" si="12"/>
        <v>360.85714285714283</v>
      </c>
      <c r="M157" s="55" t="s">
        <v>268</v>
      </c>
    </row>
    <row r="158" spans="1:13" x14ac:dyDescent="0.25">
      <c r="A158" s="1">
        <v>154</v>
      </c>
      <c r="B158" s="11" t="s">
        <v>248</v>
      </c>
      <c r="C158" s="11" t="s">
        <v>53</v>
      </c>
      <c r="D158" s="1" t="s">
        <v>219</v>
      </c>
      <c r="E158" s="2">
        <v>6023</v>
      </c>
      <c r="F158" s="6">
        <v>0.55000000000000004</v>
      </c>
      <c r="G158" s="2">
        <f>(E158*55)/100</f>
        <v>3312.65</v>
      </c>
      <c r="H158" s="22">
        <f t="shared" si="9"/>
        <v>2650.12</v>
      </c>
      <c r="I158" s="58">
        <v>1</v>
      </c>
      <c r="J158" s="59">
        <f t="shared" si="10"/>
        <v>3.7734140340814755E-4</v>
      </c>
      <c r="K158" s="45">
        <f t="shared" si="11"/>
        <v>2649.12</v>
      </c>
      <c r="L158" s="45">
        <f t="shared" si="12"/>
        <v>189.22285714285712</v>
      </c>
      <c r="M158" s="55" t="s">
        <v>268</v>
      </c>
    </row>
    <row r="159" spans="1:13" x14ac:dyDescent="0.25">
      <c r="A159" s="1">
        <v>155</v>
      </c>
      <c r="B159" s="11" t="s">
        <v>239</v>
      </c>
      <c r="C159" s="11" t="s">
        <v>64</v>
      </c>
      <c r="D159" s="1"/>
      <c r="E159" s="2">
        <v>4861</v>
      </c>
      <c r="F159" s="6">
        <v>0.7</v>
      </c>
      <c r="G159" s="2">
        <f>(E159*70)/100</f>
        <v>3402.7</v>
      </c>
      <c r="H159" s="22">
        <f t="shared" si="9"/>
        <v>2722.16</v>
      </c>
      <c r="I159" s="58">
        <v>1</v>
      </c>
      <c r="J159" s="59">
        <f t="shared" si="10"/>
        <v>3.6735533546889239E-4</v>
      </c>
      <c r="K159" s="45">
        <f t="shared" si="11"/>
        <v>2721.16</v>
      </c>
      <c r="L159" s="45">
        <f t="shared" si="12"/>
        <v>194.36857142857141</v>
      </c>
      <c r="M159" s="55" t="s">
        <v>268</v>
      </c>
    </row>
    <row r="160" spans="1:13" x14ac:dyDescent="0.25">
      <c r="A160" s="1">
        <v>156</v>
      </c>
      <c r="B160" s="11" t="s">
        <v>243</v>
      </c>
      <c r="C160" s="11" t="s">
        <v>21</v>
      </c>
      <c r="D160" s="1" t="s">
        <v>219</v>
      </c>
      <c r="E160" s="2">
        <v>14131</v>
      </c>
      <c r="F160" s="6">
        <v>0.55000000000000004</v>
      </c>
      <c r="G160" s="2">
        <f>(E160*55)/100</f>
        <v>7772.05</v>
      </c>
      <c r="H160" s="22">
        <f t="shared" si="9"/>
        <v>6217.64</v>
      </c>
      <c r="I160" s="58">
        <v>2</v>
      </c>
      <c r="J160" s="59">
        <f t="shared" si="10"/>
        <v>3.2166545506011926E-4</v>
      </c>
      <c r="K160" s="45">
        <f t="shared" si="11"/>
        <v>6215.64</v>
      </c>
      <c r="L160" s="45">
        <f t="shared" si="12"/>
        <v>443.97428571428571</v>
      </c>
      <c r="M160" s="55" t="s">
        <v>268</v>
      </c>
    </row>
    <row r="161" spans="1:13" x14ac:dyDescent="0.25">
      <c r="A161" s="1">
        <v>157</v>
      </c>
      <c r="B161" s="11" t="s">
        <v>240</v>
      </c>
      <c r="C161" s="11" t="s">
        <v>18</v>
      </c>
      <c r="D161" s="1" t="s">
        <v>219</v>
      </c>
      <c r="E161" s="2">
        <v>7086</v>
      </c>
      <c r="F161" s="6">
        <v>0.55000000000000004</v>
      </c>
      <c r="G161" s="2">
        <f>(E161*55)/100</f>
        <v>3897.3</v>
      </c>
      <c r="H161" s="22">
        <f t="shared" si="9"/>
        <v>3117.84</v>
      </c>
      <c r="I161" s="58">
        <v>1</v>
      </c>
      <c r="J161" s="59">
        <f t="shared" si="10"/>
        <v>3.2073486772894055E-4</v>
      </c>
      <c r="K161" s="45">
        <f t="shared" si="11"/>
        <v>3116.84</v>
      </c>
      <c r="L161" s="45">
        <f t="shared" si="12"/>
        <v>222.63142857142859</v>
      </c>
      <c r="M161" s="55" t="s">
        <v>268</v>
      </c>
    </row>
    <row r="162" spans="1:13" x14ac:dyDescent="0.25">
      <c r="A162" s="1">
        <v>158</v>
      </c>
      <c r="B162" s="11" t="s">
        <v>251</v>
      </c>
      <c r="C162" s="11" t="s">
        <v>140</v>
      </c>
      <c r="D162" s="1" t="s">
        <v>221</v>
      </c>
      <c r="E162" s="2">
        <v>9627</v>
      </c>
      <c r="F162" s="6">
        <v>0.45</v>
      </c>
      <c r="G162" s="2">
        <f>(E162*45)/100</f>
        <v>4332.1499999999996</v>
      </c>
      <c r="H162" s="22">
        <f t="shared" si="9"/>
        <v>3465.72</v>
      </c>
      <c r="I162" s="58">
        <v>1</v>
      </c>
      <c r="J162" s="59">
        <f t="shared" si="10"/>
        <v>2.8854033216763042E-4</v>
      </c>
      <c r="K162" s="45">
        <f t="shared" si="11"/>
        <v>3464.72</v>
      </c>
      <c r="L162" s="45">
        <f t="shared" si="12"/>
        <v>247.48</v>
      </c>
      <c r="M162" s="55" t="s">
        <v>268</v>
      </c>
    </row>
    <row r="163" spans="1:13" x14ac:dyDescent="0.25">
      <c r="A163" s="1">
        <v>159</v>
      </c>
      <c r="B163" s="11" t="s">
        <v>243</v>
      </c>
      <c r="C163" s="11" t="s">
        <v>120</v>
      </c>
      <c r="D163" s="1"/>
      <c r="E163" s="2">
        <v>8018</v>
      </c>
      <c r="F163" s="6">
        <v>0.7</v>
      </c>
      <c r="G163" s="2">
        <f>(E163*70)/100</f>
        <v>5612.6</v>
      </c>
      <c r="H163" s="22">
        <f t="shared" si="9"/>
        <v>4490.08</v>
      </c>
      <c r="I163" s="58">
        <v>1</v>
      </c>
      <c r="J163" s="59">
        <f t="shared" si="10"/>
        <v>2.2271318105690767E-4</v>
      </c>
      <c r="K163" s="45">
        <f t="shared" si="11"/>
        <v>4489.08</v>
      </c>
      <c r="L163" s="45">
        <f t="shared" si="12"/>
        <v>320.64857142857142</v>
      </c>
      <c r="M163" s="55" t="s">
        <v>268</v>
      </c>
    </row>
    <row r="164" spans="1:13" x14ac:dyDescent="0.25">
      <c r="A164" s="1">
        <v>160</v>
      </c>
      <c r="B164" s="11" t="s">
        <v>247</v>
      </c>
      <c r="C164" s="11" t="s">
        <v>183</v>
      </c>
      <c r="D164" s="1" t="s">
        <v>219</v>
      </c>
      <c r="E164" s="2">
        <v>13412</v>
      </c>
      <c r="F164" s="6">
        <v>0.55000000000000004</v>
      </c>
      <c r="G164" s="2">
        <f>(E164*55)/100</f>
        <v>7376.6</v>
      </c>
      <c r="H164" s="22">
        <f t="shared" si="9"/>
        <v>5901.28</v>
      </c>
      <c r="I164" s="58">
        <v>1</v>
      </c>
      <c r="J164" s="59">
        <f t="shared" si="10"/>
        <v>1.6945476235664128E-4</v>
      </c>
      <c r="K164" s="45">
        <f t="shared" si="11"/>
        <v>5900.28</v>
      </c>
      <c r="L164" s="45">
        <f t="shared" si="12"/>
        <v>421.44857142857143</v>
      </c>
      <c r="M164" s="55" t="s">
        <v>268</v>
      </c>
    </row>
    <row r="165" spans="1:13" x14ac:dyDescent="0.25">
      <c r="A165" s="1">
        <v>161</v>
      </c>
      <c r="B165" s="11" t="s">
        <v>239</v>
      </c>
      <c r="C165" s="11" t="s">
        <v>87</v>
      </c>
      <c r="D165" s="1" t="s">
        <v>221</v>
      </c>
      <c r="E165" s="2">
        <v>7368</v>
      </c>
      <c r="F165" s="6">
        <v>0.45</v>
      </c>
      <c r="G165" s="2">
        <f>(E165*45)/100</f>
        <v>3315.6</v>
      </c>
      <c r="H165" s="22">
        <f t="shared" si="9"/>
        <v>2652.48</v>
      </c>
      <c r="I165" s="58"/>
      <c r="J165" s="59">
        <f t="shared" si="10"/>
        <v>0</v>
      </c>
      <c r="K165" s="45">
        <f t="shared" si="11"/>
        <v>2652.48</v>
      </c>
      <c r="L165" s="45">
        <f t="shared" si="12"/>
        <v>189.46285714285713</v>
      </c>
      <c r="M165" s="55" t="s">
        <v>268</v>
      </c>
    </row>
    <row r="166" spans="1:13" x14ac:dyDescent="0.25">
      <c r="A166" s="1">
        <v>162</v>
      </c>
      <c r="B166" s="11" t="s">
        <v>239</v>
      </c>
      <c r="C166" s="11" t="s">
        <v>81</v>
      </c>
      <c r="D166" s="1" t="s">
        <v>220</v>
      </c>
      <c r="E166" s="2">
        <v>6010</v>
      </c>
      <c r="F166" s="6">
        <v>0.35</v>
      </c>
      <c r="G166" s="2">
        <f>(E166*35)/100</f>
        <v>2103.5</v>
      </c>
      <c r="H166" s="22">
        <f t="shared" si="9"/>
        <v>1682.8</v>
      </c>
      <c r="I166" s="58"/>
      <c r="J166" s="59">
        <f t="shared" si="10"/>
        <v>0</v>
      </c>
      <c r="K166" s="45">
        <f t="shared" si="11"/>
        <v>1682.8</v>
      </c>
      <c r="L166" s="45">
        <f t="shared" si="12"/>
        <v>120.2</v>
      </c>
      <c r="M166" s="55" t="s">
        <v>268</v>
      </c>
    </row>
    <row r="167" spans="1:13" x14ac:dyDescent="0.25">
      <c r="A167" s="1">
        <v>163</v>
      </c>
      <c r="B167" s="11" t="s">
        <v>239</v>
      </c>
      <c r="C167" s="11" t="s">
        <v>71</v>
      </c>
      <c r="D167" s="1" t="s">
        <v>220</v>
      </c>
      <c r="E167" s="2">
        <v>2133</v>
      </c>
      <c r="F167" s="6">
        <v>0.35</v>
      </c>
      <c r="G167" s="2">
        <f>(E167*35)/100</f>
        <v>746.55</v>
      </c>
      <c r="H167" s="22">
        <f t="shared" si="9"/>
        <v>597.24</v>
      </c>
      <c r="I167" s="58"/>
      <c r="J167" s="59">
        <f t="shared" si="10"/>
        <v>0</v>
      </c>
      <c r="K167" s="45">
        <f t="shared" si="11"/>
        <v>597.24</v>
      </c>
      <c r="L167" s="45">
        <f t="shared" si="12"/>
        <v>42.660000000000004</v>
      </c>
      <c r="M167" s="55" t="s">
        <v>268</v>
      </c>
    </row>
    <row r="168" spans="1:13" x14ac:dyDescent="0.25">
      <c r="A168" s="1">
        <v>164</v>
      </c>
      <c r="B168" s="11" t="s">
        <v>239</v>
      </c>
      <c r="C168" s="11" t="s">
        <v>84</v>
      </c>
      <c r="D168" s="1" t="s">
        <v>220</v>
      </c>
      <c r="E168" s="2">
        <v>2814</v>
      </c>
      <c r="F168" s="6">
        <v>0.35</v>
      </c>
      <c r="G168" s="2">
        <f>(E168*35)/100</f>
        <v>984.9</v>
      </c>
      <c r="H168" s="22">
        <f t="shared" si="9"/>
        <v>787.92</v>
      </c>
      <c r="I168" s="58"/>
      <c r="J168" s="59">
        <f t="shared" si="10"/>
        <v>0</v>
      </c>
      <c r="K168" s="45">
        <f t="shared" si="11"/>
        <v>787.92</v>
      </c>
      <c r="L168" s="45">
        <f t="shared" si="12"/>
        <v>56.279999999999994</v>
      </c>
      <c r="M168" s="55" t="s">
        <v>268</v>
      </c>
    </row>
    <row r="169" spans="1:13" x14ac:dyDescent="0.25">
      <c r="A169" s="1">
        <v>165</v>
      </c>
      <c r="B169" s="11" t="s">
        <v>239</v>
      </c>
      <c r="C169" s="11" t="s">
        <v>127</v>
      </c>
      <c r="D169" s="1" t="s">
        <v>220</v>
      </c>
      <c r="E169" s="2">
        <v>4370</v>
      </c>
      <c r="F169" s="6">
        <v>0.35</v>
      </c>
      <c r="G169" s="2">
        <f>(E169*35)/100</f>
        <v>1529.5</v>
      </c>
      <c r="H169" s="22">
        <f t="shared" si="9"/>
        <v>1223.5999999999999</v>
      </c>
      <c r="I169" s="58"/>
      <c r="J169" s="59">
        <f t="shared" si="10"/>
        <v>0</v>
      </c>
      <c r="K169" s="45">
        <f t="shared" si="11"/>
        <v>1223.5999999999999</v>
      </c>
      <c r="L169" s="45">
        <f t="shared" si="12"/>
        <v>87.399999999999991</v>
      </c>
      <c r="M169" s="55" t="s">
        <v>268</v>
      </c>
    </row>
    <row r="170" spans="1:13" x14ac:dyDescent="0.25">
      <c r="A170" s="1">
        <v>166</v>
      </c>
      <c r="B170" s="11" t="s">
        <v>240</v>
      </c>
      <c r="C170" s="11" t="s">
        <v>135</v>
      </c>
      <c r="D170" s="1" t="s">
        <v>219</v>
      </c>
      <c r="E170" s="2">
        <v>4299</v>
      </c>
      <c r="F170" s="6">
        <v>0.55000000000000004</v>
      </c>
      <c r="G170" s="2">
        <f>(E170*55)/100</f>
        <v>2364.4499999999998</v>
      </c>
      <c r="H170" s="22">
        <f t="shared" si="9"/>
        <v>1891.56</v>
      </c>
      <c r="I170" s="58"/>
      <c r="J170" s="59">
        <f t="shared" si="10"/>
        <v>0</v>
      </c>
      <c r="K170" s="45">
        <f t="shared" si="11"/>
        <v>1891.56</v>
      </c>
      <c r="L170" s="45">
        <f t="shared" si="12"/>
        <v>135.11142857142858</v>
      </c>
      <c r="M170" s="55" t="s">
        <v>268</v>
      </c>
    </row>
    <row r="171" spans="1:13" x14ac:dyDescent="0.25">
      <c r="A171" s="1">
        <v>167</v>
      </c>
      <c r="B171" s="11" t="s">
        <v>240</v>
      </c>
      <c r="C171" s="11" t="s">
        <v>23</v>
      </c>
      <c r="D171" s="1" t="s">
        <v>219</v>
      </c>
      <c r="E171" s="2">
        <v>7047</v>
      </c>
      <c r="F171" s="6">
        <v>0.55000000000000004</v>
      </c>
      <c r="G171" s="2">
        <f>(E171*55)/100</f>
        <v>3875.85</v>
      </c>
      <c r="H171" s="22">
        <f t="shared" si="9"/>
        <v>3100.68</v>
      </c>
      <c r="I171" s="58"/>
      <c r="J171" s="59">
        <f t="shared" si="10"/>
        <v>0</v>
      </c>
      <c r="K171" s="45">
        <f t="shared" si="11"/>
        <v>3100.68</v>
      </c>
      <c r="L171" s="45">
        <f t="shared" si="12"/>
        <v>221.47714285714284</v>
      </c>
      <c r="M171" s="55" t="s">
        <v>268</v>
      </c>
    </row>
    <row r="172" spans="1:13" x14ac:dyDescent="0.25">
      <c r="A172" s="1">
        <v>168</v>
      </c>
      <c r="B172" s="11" t="s">
        <v>240</v>
      </c>
      <c r="C172" s="11" t="s">
        <v>159</v>
      </c>
      <c r="D172" s="1" t="s">
        <v>219</v>
      </c>
      <c r="E172" s="2">
        <v>4686</v>
      </c>
      <c r="F172" s="6">
        <v>0.55000000000000004</v>
      </c>
      <c r="G172" s="2">
        <f>(E172*55)/100</f>
        <v>2577.3000000000002</v>
      </c>
      <c r="H172" s="22">
        <f t="shared" si="9"/>
        <v>2061.84</v>
      </c>
      <c r="I172" s="58"/>
      <c r="J172" s="59">
        <f t="shared" si="10"/>
        <v>0</v>
      </c>
      <c r="K172" s="45">
        <f t="shared" si="11"/>
        <v>2061.84</v>
      </c>
      <c r="L172" s="45">
        <f t="shared" si="12"/>
        <v>147.27428571428572</v>
      </c>
      <c r="M172" s="55" t="s">
        <v>268</v>
      </c>
    </row>
    <row r="173" spans="1:13" x14ac:dyDescent="0.25">
      <c r="A173" s="1">
        <v>169</v>
      </c>
      <c r="B173" s="11" t="s">
        <v>240</v>
      </c>
      <c r="C173" s="11" t="s">
        <v>228</v>
      </c>
      <c r="D173" s="1" t="s">
        <v>219</v>
      </c>
      <c r="E173" s="2">
        <v>3312</v>
      </c>
      <c r="F173" s="6">
        <v>0.55000000000000004</v>
      </c>
      <c r="G173" s="2">
        <f>(E173*55)/100</f>
        <v>1821.6</v>
      </c>
      <c r="H173" s="22">
        <f t="shared" si="9"/>
        <v>1457.28</v>
      </c>
      <c r="I173" s="58"/>
      <c r="J173" s="59">
        <f t="shared" si="10"/>
        <v>0</v>
      </c>
      <c r="K173" s="45">
        <f t="shared" si="11"/>
        <v>1457.28</v>
      </c>
      <c r="L173" s="45">
        <f t="shared" si="12"/>
        <v>104.09142857142857</v>
      </c>
      <c r="M173" s="55" t="s">
        <v>268</v>
      </c>
    </row>
    <row r="174" spans="1:13" x14ac:dyDescent="0.25">
      <c r="A174" s="1">
        <v>170</v>
      </c>
      <c r="B174" s="11" t="s">
        <v>240</v>
      </c>
      <c r="C174" s="11" t="s">
        <v>74</v>
      </c>
      <c r="D174" s="1" t="s">
        <v>221</v>
      </c>
      <c r="E174" s="2">
        <v>3180</v>
      </c>
      <c r="F174" s="6">
        <v>0.45</v>
      </c>
      <c r="G174" s="2">
        <f>(E174*45)/100</f>
        <v>1431</v>
      </c>
      <c r="H174" s="22">
        <f t="shared" si="9"/>
        <v>1144.8</v>
      </c>
      <c r="I174" s="58"/>
      <c r="J174" s="59">
        <f t="shared" si="10"/>
        <v>0</v>
      </c>
      <c r="K174" s="45">
        <f t="shared" si="11"/>
        <v>1144.8</v>
      </c>
      <c r="L174" s="45">
        <f t="shared" si="12"/>
        <v>81.771428571428572</v>
      </c>
      <c r="M174" s="55" t="s">
        <v>268</v>
      </c>
    </row>
    <row r="175" spans="1:13" x14ac:dyDescent="0.25">
      <c r="A175" s="1">
        <v>171</v>
      </c>
      <c r="B175" s="11" t="s">
        <v>240</v>
      </c>
      <c r="C175" s="11" t="s">
        <v>35</v>
      </c>
      <c r="D175" s="1" t="s">
        <v>221</v>
      </c>
      <c r="E175" s="2">
        <v>4088</v>
      </c>
      <c r="F175" s="6">
        <v>0.45</v>
      </c>
      <c r="G175" s="2">
        <f>(E175*45)/100</f>
        <v>1839.6</v>
      </c>
      <c r="H175" s="22">
        <f t="shared" si="9"/>
        <v>1471.68</v>
      </c>
      <c r="I175" s="58"/>
      <c r="J175" s="59">
        <f t="shared" si="10"/>
        <v>0</v>
      </c>
      <c r="K175" s="45">
        <f t="shared" si="11"/>
        <v>1471.68</v>
      </c>
      <c r="L175" s="45">
        <f t="shared" si="12"/>
        <v>105.12</v>
      </c>
      <c r="M175" s="55" t="s">
        <v>268</v>
      </c>
    </row>
    <row r="176" spans="1:13" x14ac:dyDescent="0.25">
      <c r="A176" s="1">
        <v>172</v>
      </c>
      <c r="B176" s="11" t="s">
        <v>240</v>
      </c>
      <c r="C176" s="11" t="s">
        <v>158</v>
      </c>
      <c r="D176" s="1" t="s">
        <v>221</v>
      </c>
      <c r="E176" s="2">
        <v>6804</v>
      </c>
      <c r="F176" s="6">
        <v>0.45</v>
      </c>
      <c r="G176" s="2">
        <f>(E176*45)/100</f>
        <v>3061.8</v>
      </c>
      <c r="H176" s="22">
        <f t="shared" si="9"/>
        <v>2449.44</v>
      </c>
      <c r="I176" s="58"/>
      <c r="J176" s="59">
        <f t="shared" si="10"/>
        <v>0</v>
      </c>
      <c r="K176" s="45">
        <f t="shared" si="11"/>
        <v>2449.44</v>
      </c>
      <c r="L176" s="45">
        <f t="shared" si="12"/>
        <v>174.96</v>
      </c>
      <c r="M176" s="55" t="s">
        <v>268</v>
      </c>
    </row>
    <row r="177" spans="1:13" x14ac:dyDescent="0.25">
      <c r="A177" s="1">
        <v>173</v>
      </c>
      <c r="B177" s="11" t="s">
        <v>242</v>
      </c>
      <c r="C177" s="11" t="s">
        <v>36</v>
      </c>
      <c r="D177" s="1" t="s">
        <v>219</v>
      </c>
      <c r="E177" s="2">
        <v>6894</v>
      </c>
      <c r="F177" s="6">
        <v>0.55000000000000004</v>
      </c>
      <c r="G177" s="2">
        <f>(E177*55)/100</f>
        <v>3791.7</v>
      </c>
      <c r="H177" s="22">
        <f t="shared" si="9"/>
        <v>3033.36</v>
      </c>
      <c r="I177" s="58"/>
      <c r="J177" s="59">
        <f t="shared" si="10"/>
        <v>0</v>
      </c>
      <c r="K177" s="45">
        <f t="shared" si="11"/>
        <v>3033.36</v>
      </c>
      <c r="L177" s="45">
        <f t="shared" si="12"/>
        <v>216.66857142857143</v>
      </c>
      <c r="M177" s="55" t="s">
        <v>268</v>
      </c>
    </row>
    <row r="178" spans="1:13" x14ac:dyDescent="0.25">
      <c r="A178" s="1">
        <v>174</v>
      </c>
      <c r="B178" s="11" t="s">
        <v>242</v>
      </c>
      <c r="C178" s="11" t="s">
        <v>168</v>
      </c>
      <c r="D178" s="1" t="s">
        <v>219</v>
      </c>
      <c r="E178" s="2">
        <v>4720</v>
      </c>
      <c r="F178" s="6">
        <v>0.55000000000000004</v>
      </c>
      <c r="G178" s="2">
        <f>(E178*55)/100</f>
        <v>2596</v>
      </c>
      <c r="H178" s="22">
        <f t="shared" si="9"/>
        <v>2076.8000000000002</v>
      </c>
      <c r="I178" s="58"/>
      <c r="J178" s="59">
        <f t="shared" si="10"/>
        <v>0</v>
      </c>
      <c r="K178" s="45">
        <f t="shared" si="11"/>
        <v>2076.8000000000002</v>
      </c>
      <c r="L178" s="45">
        <f t="shared" si="12"/>
        <v>148.34285714285716</v>
      </c>
      <c r="M178" s="55" t="s">
        <v>268</v>
      </c>
    </row>
    <row r="179" spans="1:13" x14ac:dyDescent="0.25">
      <c r="A179" s="1">
        <v>175</v>
      </c>
      <c r="B179" s="11" t="s">
        <v>242</v>
      </c>
      <c r="C179" s="11" t="s">
        <v>170</v>
      </c>
      <c r="D179" s="1" t="s">
        <v>221</v>
      </c>
      <c r="E179" s="2">
        <v>7012</v>
      </c>
      <c r="F179" s="6">
        <v>0.45</v>
      </c>
      <c r="G179" s="2">
        <f>(E179*45)/100</f>
        <v>3155.4</v>
      </c>
      <c r="H179" s="22">
        <f t="shared" si="9"/>
        <v>2524.3200000000002</v>
      </c>
      <c r="I179" s="58"/>
      <c r="J179" s="59">
        <f t="shared" si="10"/>
        <v>0</v>
      </c>
      <c r="K179" s="45">
        <f t="shared" si="11"/>
        <v>2524.3200000000002</v>
      </c>
      <c r="L179" s="45">
        <f t="shared" si="12"/>
        <v>180.30857142857144</v>
      </c>
      <c r="M179" s="55" t="s">
        <v>268</v>
      </c>
    </row>
    <row r="180" spans="1:13" x14ac:dyDescent="0.25">
      <c r="A180" s="1">
        <v>176</v>
      </c>
      <c r="B180" s="11" t="s">
        <v>242</v>
      </c>
      <c r="C180" s="11" t="s">
        <v>138</v>
      </c>
      <c r="D180" s="1" t="s">
        <v>220</v>
      </c>
      <c r="E180" s="2">
        <v>4179</v>
      </c>
      <c r="F180" s="6">
        <v>0.35</v>
      </c>
      <c r="G180" s="2">
        <f>(E180*35)/100</f>
        <v>1462.65</v>
      </c>
      <c r="H180" s="22">
        <f t="shared" si="9"/>
        <v>1170.1199999999999</v>
      </c>
      <c r="I180" s="58"/>
      <c r="J180" s="59">
        <f t="shared" si="10"/>
        <v>0</v>
      </c>
      <c r="K180" s="45">
        <f t="shared" si="11"/>
        <v>1170.1199999999999</v>
      </c>
      <c r="L180" s="45">
        <f t="shared" si="12"/>
        <v>83.58</v>
      </c>
      <c r="M180" s="55" t="s">
        <v>268</v>
      </c>
    </row>
    <row r="181" spans="1:13" x14ac:dyDescent="0.25">
      <c r="A181" s="1">
        <v>177</v>
      </c>
      <c r="B181" s="11" t="s">
        <v>243</v>
      </c>
      <c r="C181" s="11" t="s">
        <v>78</v>
      </c>
      <c r="D181" s="1" t="s">
        <v>219</v>
      </c>
      <c r="E181" s="2">
        <v>8171</v>
      </c>
      <c r="F181" s="6">
        <v>0.55000000000000004</v>
      </c>
      <c r="G181" s="2">
        <f>(E181*55)/100</f>
        <v>4494.05</v>
      </c>
      <c r="H181" s="22">
        <f t="shared" si="9"/>
        <v>3595.24</v>
      </c>
      <c r="I181" s="58"/>
      <c r="J181" s="59">
        <f t="shared" si="10"/>
        <v>0</v>
      </c>
      <c r="K181" s="45">
        <f t="shared" si="11"/>
        <v>3595.24</v>
      </c>
      <c r="L181" s="45">
        <f t="shared" si="12"/>
        <v>256.80285714285714</v>
      </c>
      <c r="M181" s="55" t="s">
        <v>268</v>
      </c>
    </row>
    <row r="182" spans="1:13" x14ac:dyDescent="0.25">
      <c r="A182" s="1">
        <v>178</v>
      </c>
      <c r="B182" s="11" t="s">
        <v>243</v>
      </c>
      <c r="C182" s="11" t="s">
        <v>122</v>
      </c>
      <c r="D182" s="1" t="s">
        <v>219</v>
      </c>
      <c r="E182" s="2">
        <v>3240</v>
      </c>
      <c r="F182" s="6">
        <v>0.55000000000000004</v>
      </c>
      <c r="G182" s="2">
        <f>(E182*55)/100</f>
        <v>1782</v>
      </c>
      <c r="H182" s="22">
        <f t="shared" si="9"/>
        <v>1425.6</v>
      </c>
      <c r="I182" s="58"/>
      <c r="J182" s="59">
        <f t="shared" si="10"/>
        <v>0</v>
      </c>
      <c r="K182" s="45">
        <f t="shared" si="11"/>
        <v>1425.6</v>
      </c>
      <c r="L182" s="45">
        <f t="shared" si="12"/>
        <v>101.82857142857142</v>
      </c>
      <c r="M182" s="55" t="s">
        <v>268</v>
      </c>
    </row>
    <row r="183" spans="1:13" x14ac:dyDescent="0.25">
      <c r="A183" s="1">
        <v>179</v>
      </c>
      <c r="B183" s="11" t="s">
        <v>243</v>
      </c>
      <c r="C183" s="11" t="s">
        <v>125</v>
      </c>
      <c r="D183" s="1" t="s">
        <v>219</v>
      </c>
      <c r="E183" s="2">
        <v>4551</v>
      </c>
      <c r="F183" s="6">
        <v>0.55000000000000004</v>
      </c>
      <c r="G183" s="2">
        <f>(E183*55)/100</f>
        <v>2503.0500000000002</v>
      </c>
      <c r="H183" s="22">
        <f t="shared" si="9"/>
        <v>2002.44</v>
      </c>
      <c r="I183" s="58"/>
      <c r="J183" s="59">
        <f t="shared" si="10"/>
        <v>0</v>
      </c>
      <c r="K183" s="45">
        <f t="shared" si="11"/>
        <v>2002.44</v>
      </c>
      <c r="L183" s="45">
        <f t="shared" si="12"/>
        <v>143.03142857142856</v>
      </c>
      <c r="M183" s="55" t="s">
        <v>268</v>
      </c>
    </row>
    <row r="184" spans="1:13" x14ac:dyDescent="0.25">
      <c r="A184" s="1">
        <v>180</v>
      </c>
      <c r="B184" s="11" t="s">
        <v>243</v>
      </c>
      <c r="C184" s="11" t="s">
        <v>126</v>
      </c>
      <c r="D184" s="1" t="s">
        <v>221</v>
      </c>
      <c r="E184" s="2">
        <v>8699</v>
      </c>
      <c r="F184" s="6">
        <v>0.45</v>
      </c>
      <c r="G184" s="2">
        <f>(E184*45)/100</f>
        <v>3914.55</v>
      </c>
      <c r="H184" s="22">
        <f t="shared" si="9"/>
        <v>3131.64</v>
      </c>
      <c r="I184" s="58"/>
      <c r="J184" s="59">
        <f t="shared" si="10"/>
        <v>0</v>
      </c>
      <c r="K184" s="45">
        <f t="shared" si="11"/>
        <v>3131.64</v>
      </c>
      <c r="L184" s="45">
        <f t="shared" si="12"/>
        <v>223.68857142857141</v>
      </c>
      <c r="M184" s="55" t="s">
        <v>268</v>
      </c>
    </row>
    <row r="185" spans="1:13" x14ac:dyDescent="0.25">
      <c r="A185" s="1">
        <v>181</v>
      </c>
      <c r="B185" s="11" t="s">
        <v>243</v>
      </c>
      <c r="C185" s="11" t="s">
        <v>45</v>
      </c>
      <c r="D185" s="1" t="s">
        <v>220</v>
      </c>
      <c r="E185" s="2">
        <v>7612</v>
      </c>
      <c r="F185" s="6">
        <v>0.35</v>
      </c>
      <c r="G185" s="2">
        <f>(E185*35)/100</f>
        <v>2664.2</v>
      </c>
      <c r="H185" s="22">
        <f t="shared" si="9"/>
        <v>2131.36</v>
      </c>
      <c r="I185" s="58"/>
      <c r="J185" s="59">
        <f t="shared" si="10"/>
        <v>0</v>
      </c>
      <c r="K185" s="45">
        <f t="shared" si="11"/>
        <v>2131.36</v>
      </c>
      <c r="L185" s="45">
        <f t="shared" si="12"/>
        <v>152.24</v>
      </c>
      <c r="M185" s="55" t="s">
        <v>268</v>
      </c>
    </row>
    <row r="186" spans="1:13" x14ac:dyDescent="0.25">
      <c r="A186" s="1">
        <v>182</v>
      </c>
      <c r="B186" s="11" t="s">
        <v>244</v>
      </c>
      <c r="C186" s="11" t="s">
        <v>69</v>
      </c>
      <c r="D186" s="1" t="s">
        <v>220</v>
      </c>
      <c r="E186" s="2">
        <v>3266</v>
      </c>
      <c r="F186" s="6">
        <v>0.35</v>
      </c>
      <c r="G186" s="2">
        <f>(E186*35)/100</f>
        <v>1143.0999999999999</v>
      </c>
      <c r="H186" s="22">
        <f t="shared" si="9"/>
        <v>914.48</v>
      </c>
      <c r="I186" s="58"/>
      <c r="J186" s="59">
        <f t="shared" si="10"/>
        <v>0</v>
      </c>
      <c r="K186" s="45">
        <f t="shared" si="11"/>
        <v>914.48</v>
      </c>
      <c r="L186" s="45">
        <f t="shared" si="12"/>
        <v>65.320000000000007</v>
      </c>
      <c r="M186" s="55" t="s">
        <v>268</v>
      </c>
    </row>
    <row r="187" spans="1:13" x14ac:dyDescent="0.25">
      <c r="A187" s="1">
        <v>183</v>
      </c>
      <c r="B187" s="11" t="s">
        <v>246</v>
      </c>
      <c r="C187" s="11" t="s">
        <v>129</v>
      </c>
      <c r="D187" s="1" t="s">
        <v>219</v>
      </c>
      <c r="E187" s="2">
        <v>9976</v>
      </c>
      <c r="F187" s="6">
        <v>0.55000000000000004</v>
      </c>
      <c r="G187" s="2">
        <f>(E187*55)/100</f>
        <v>5486.8</v>
      </c>
      <c r="H187" s="22">
        <f t="shared" si="9"/>
        <v>4389.4399999999996</v>
      </c>
      <c r="I187" s="58"/>
      <c r="J187" s="59">
        <f t="shared" si="10"/>
        <v>0</v>
      </c>
      <c r="K187" s="45">
        <f t="shared" si="11"/>
        <v>4389.4399999999996</v>
      </c>
      <c r="L187" s="45">
        <f t="shared" si="12"/>
        <v>313.53142857142853</v>
      </c>
      <c r="M187" s="55" t="s">
        <v>268</v>
      </c>
    </row>
    <row r="188" spans="1:13" x14ac:dyDescent="0.25">
      <c r="A188" s="1">
        <v>184</v>
      </c>
      <c r="B188" s="11" t="s">
        <v>246</v>
      </c>
      <c r="C188" s="11" t="s">
        <v>132</v>
      </c>
      <c r="D188" s="1" t="s">
        <v>219</v>
      </c>
      <c r="E188" s="2">
        <v>5948</v>
      </c>
      <c r="F188" s="6">
        <v>0.55000000000000004</v>
      </c>
      <c r="G188" s="2">
        <f>(E188*55)/100</f>
        <v>3271.4</v>
      </c>
      <c r="H188" s="22">
        <f t="shared" si="9"/>
        <v>2617.12</v>
      </c>
      <c r="I188" s="58"/>
      <c r="J188" s="59">
        <f t="shared" si="10"/>
        <v>0</v>
      </c>
      <c r="K188" s="45">
        <f t="shared" si="11"/>
        <v>2617.12</v>
      </c>
      <c r="L188" s="45">
        <f t="shared" si="12"/>
        <v>186.93714285714285</v>
      </c>
      <c r="M188" s="55" t="s">
        <v>268</v>
      </c>
    </row>
    <row r="189" spans="1:13" x14ac:dyDescent="0.25">
      <c r="A189" s="1">
        <v>185</v>
      </c>
      <c r="B189" s="11" t="s">
        <v>246</v>
      </c>
      <c r="C189" s="11" t="s">
        <v>133</v>
      </c>
      <c r="D189" s="1" t="s">
        <v>219</v>
      </c>
      <c r="E189" s="2">
        <v>4497</v>
      </c>
      <c r="F189" s="6">
        <v>0.55000000000000004</v>
      </c>
      <c r="G189" s="2">
        <f>(E189*55)/100</f>
        <v>2473.35</v>
      </c>
      <c r="H189" s="22">
        <f t="shared" si="9"/>
        <v>1978.68</v>
      </c>
      <c r="I189" s="58"/>
      <c r="J189" s="59">
        <f t="shared" si="10"/>
        <v>0</v>
      </c>
      <c r="K189" s="45">
        <f t="shared" si="11"/>
        <v>1978.68</v>
      </c>
      <c r="L189" s="45">
        <f t="shared" si="12"/>
        <v>141.33428571428573</v>
      </c>
      <c r="M189" s="55" t="s">
        <v>268</v>
      </c>
    </row>
    <row r="190" spans="1:13" x14ac:dyDescent="0.25">
      <c r="A190" s="1">
        <v>186</v>
      </c>
      <c r="B190" s="11" t="s">
        <v>247</v>
      </c>
      <c r="C190" s="11" t="s">
        <v>181</v>
      </c>
      <c r="D190" s="1" t="s">
        <v>219</v>
      </c>
      <c r="E190" s="2">
        <v>7427</v>
      </c>
      <c r="F190" s="6">
        <v>0.55000000000000004</v>
      </c>
      <c r="G190" s="2">
        <f>(E190*55)/100</f>
        <v>4084.85</v>
      </c>
      <c r="H190" s="22">
        <f t="shared" si="9"/>
        <v>3267.88</v>
      </c>
      <c r="I190" s="58"/>
      <c r="J190" s="59">
        <f t="shared" si="10"/>
        <v>0</v>
      </c>
      <c r="K190" s="45">
        <f t="shared" si="11"/>
        <v>3267.88</v>
      </c>
      <c r="L190" s="45">
        <f t="shared" si="12"/>
        <v>233.42000000000002</v>
      </c>
      <c r="M190" s="55" t="s">
        <v>268</v>
      </c>
    </row>
    <row r="191" spans="1:13" x14ac:dyDescent="0.25">
      <c r="A191" s="1">
        <v>187</v>
      </c>
      <c r="B191" s="11" t="s">
        <v>247</v>
      </c>
      <c r="C191" s="11" t="s">
        <v>182</v>
      </c>
      <c r="D191" s="1" t="s">
        <v>219</v>
      </c>
      <c r="E191" s="2">
        <v>3488</v>
      </c>
      <c r="F191" s="6">
        <v>0.55000000000000004</v>
      </c>
      <c r="G191" s="2">
        <f>(E191*55)/100</f>
        <v>1918.4</v>
      </c>
      <c r="H191" s="22">
        <f t="shared" si="9"/>
        <v>1534.72</v>
      </c>
      <c r="I191" s="58"/>
      <c r="J191" s="59">
        <f t="shared" si="10"/>
        <v>0</v>
      </c>
      <c r="K191" s="45">
        <f t="shared" si="11"/>
        <v>1534.72</v>
      </c>
      <c r="L191" s="45">
        <f t="shared" si="12"/>
        <v>109.62285714285714</v>
      </c>
      <c r="M191" s="55" t="s">
        <v>268</v>
      </c>
    </row>
    <row r="192" spans="1:13" x14ac:dyDescent="0.25">
      <c r="A192" s="1">
        <v>188</v>
      </c>
      <c r="B192" s="11" t="s">
        <v>247</v>
      </c>
      <c r="C192" s="11" t="s">
        <v>179</v>
      </c>
      <c r="D192" s="1" t="s">
        <v>220</v>
      </c>
      <c r="E192" s="2">
        <v>4780</v>
      </c>
      <c r="F192" s="6">
        <v>0.35</v>
      </c>
      <c r="G192" s="2">
        <f>(E192*35)/100</f>
        <v>1673</v>
      </c>
      <c r="H192" s="22">
        <f t="shared" si="9"/>
        <v>1338.4</v>
      </c>
      <c r="I192" s="58"/>
      <c r="J192" s="59">
        <f t="shared" si="10"/>
        <v>0</v>
      </c>
      <c r="K192" s="45">
        <f t="shared" si="11"/>
        <v>1338.4</v>
      </c>
      <c r="L192" s="45">
        <f t="shared" si="12"/>
        <v>95.600000000000009</v>
      </c>
      <c r="M192" s="55" t="s">
        <v>268</v>
      </c>
    </row>
    <row r="193" spans="1:13" x14ac:dyDescent="0.25">
      <c r="A193" s="1">
        <v>189</v>
      </c>
      <c r="B193" s="11" t="s">
        <v>248</v>
      </c>
      <c r="C193" s="11" t="s">
        <v>80</v>
      </c>
      <c r="D193" s="1" t="s">
        <v>219</v>
      </c>
      <c r="E193" s="2">
        <v>1736</v>
      </c>
      <c r="F193" s="6">
        <v>0.55000000000000004</v>
      </c>
      <c r="G193" s="2">
        <f>(E193*55)/100</f>
        <v>954.8</v>
      </c>
      <c r="H193" s="22">
        <f t="shared" si="9"/>
        <v>763.84</v>
      </c>
      <c r="I193" s="58"/>
      <c r="J193" s="59">
        <f t="shared" si="10"/>
        <v>0</v>
      </c>
      <c r="K193" s="45">
        <f t="shared" si="11"/>
        <v>763.84</v>
      </c>
      <c r="L193" s="45">
        <f t="shared" si="12"/>
        <v>54.56</v>
      </c>
      <c r="M193" s="55" t="s">
        <v>268</v>
      </c>
    </row>
    <row r="194" spans="1:13" x14ac:dyDescent="0.25">
      <c r="A194" s="1">
        <v>190</v>
      </c>
      <c r="B194" s="11" t="s">
        <v>248</v>
      </c>
      <c r="C194" s="11" t="s">
        <v>54</v>
      </c>
      <c r="D194" s="1" t="s">
        <v>219</v>
      </c>
      <c r="E194" s="2">
        <v>4629</v>
      </c>
      <c r="F194" s="6">
        <v>0.55000000000000004</v>
      </c>
      <c r="G194" s="2">
        <f>(E194*55)/100</f>
        <v>2545.9499999999998</v>
      </c>
      <c r="H194" s="22">
        <f t="shared" si="9"/>
        <v>2036.76</v>
      </c>
      <c r="I194" s="58"/>
      <c r="J194" s="59">
        <f t="shared" si="10"/>
        <v>0</v>
      </c>
      <c r="K194" s="45">
        <f t="shared" si="11"/>
        <v>2036.76</v>
      </c>
      <c r="L194" s="45">
        <f t="shared" si="12"/>
        <v>145.48285714285714</v>
      </c>
      <c r="M194" s="55" t="s">
        <v>268</v>
      </c>
    </row>
    <row r="195" spans="1:13" x14ac:dyDescent="0.25">
      <c r="A195" s="1">
        <v>191</v>
      </c>
      <c r="B195" s="11" t="s">
        <v>248</v>
      </c>
      <c r="C195" s="11" t="s">
        <v>59</v>
      </c>
      <c r="D195" s="1" t="s">
        <v>219</v>
      </c>
      <c r="E195" s="2">
        <v>6175</v>
      </c>
      <c r="F195" s="6">
        <v>0.55000000000000004</v>
      </c>
      <c r="G195" s="2">
        <f>(E195*55)/100</f>
        <v>3396.25</v>
      </c>
      <c r="H195" s="22">
        <f t="shared" si="9"/>
        <v>2717</v>
      </c>
      <c r="I195" s="58"/>
      <c r="J195" s="59">
        <f t="shared" si="10"/>
        <v>0</v>
      </c>
      <c r="K195" s="45">
        <f t="shared" si="11"/>
        <v>2717</v>
      </c>
      <c r="L195" s="45">
        <f t="shared" si="12"/>
        <v>194.07142857142858</v>
      </c>
      <c r="M195" s="55" t="s">
        <v>268</v>
      </c>
    </row>
    <row r="196" spans="1:13" x14ac:dyDescent="0.25">
      <c r="A196" s="1">
        <v>192</v>
      </c>
      <c r="B196" s="11" t="s">
        <v>248</v>
      </c>
      <c r="C196" s="11" t="s">
        <v>68</v>
      </c>
      <c r="D196" s="1" t="s">
        <v>219</v>
      </c>
      <c r="E196" s="2">
        <v>4730</v>
      </c>
      <c r="F196" s="6">
        <v>0.55000000000000004</v>
      </c>
      <c r="G196" s="2">
        <f>(E196*55)/100</f>
        <v>2601.5</v>
      </c>
      <c r="H196" s="22">
        <f t="shared" si="9"/>
        <v>2081.1999999999998</v>
      </c>
      <c r="I196" s="58"/>
      <c r="J196" s="59">
        <f t="shared" si="10"/>
        <v>0</v>
      </c>
      <c r="K196" s="45">
        <f t="shared" si="11"/>
        <v>2081.1999999999998</v>
      </c>
      <c r="L196" s="45">
        <f t="shared" si="12"/>
        <v>148.65714285714284</v>
      </c>
      <c r="M196" s="55" t="s">
        <v>268</v>
      </c>
    </row>
    <row r="197" spans="1:13" x14ac:dyDescent="0.25">
      <c r="A197" s="1">
        <v>193</v>
      </c>
      <c r="B197" s="11" t="s">
        <v>248</v>
      </c>
      <c r="C197" s="11" t="s">
        <v>115</v>
      </c>
      <c r="D197" s="1" t="s">
        <v>221</v>
      </c>
      <c r="E197" s="2">
        <v>6011</v>
      </c>
      <c r="F197" s="6">
        <v>0.45</v>
      </c>
      <c r="G197" s="2">
        <f>(E197*45)/100</f>
        <v>2704.95</v>
      </c>
      <c r="H197" s="22">
        <f t="shared" ref="H197:H223" si="14">(G197*80)/100</f>
        <v>2163.96</v>
      </c>
      <c r="I197" s="58"/>
      <c r="J197" s="59">
        <f t="shared" ref="J197:J222" si="15">I197/H197</f>
        <v>0</v>
      </c>
      <c r="K197" s="45">
        <f t="shared" si="11"/>
        <v>2163.96</v>
      </c>
      <c r="L197" s="45">
        <f t="shared" si="12"/>
        <v>154.56857142857143</v>
      </c>
      <c r="M197" s="55" t="s">
        <v>268</v>
      </c>
    </row>
    <row r="198" spans="1:13" x14ac:dyDescent="0.25">
      <c r="A198" s="1">
        <v>194</v>
      </c>
      <c r="B198" s="11" t="s">
        <v>248</v>
      </c>
      <c r="C198" s="11" t="s">
        <v>16</v>
      </c>
      <c r="D198" s="1" t="s">
        <v>221</v>
      </c>
      <c r="E198" s="2">
        <v>3528</v>
      </c>
      <c r="F198" s="6">
        <v>0.45</v>
      </c>
      <c r="G198" s="2">
        <f>(E198*45)/100</f>
        <v>1587.6</v>
      </c>
      <c r="H198" s="22">
        <f t="shared" si="14"/>
        <v>1270.08</v>
      </c>
      <c r="I198" s="58"/>
      <c r="J198" s="59">
        <f t="shared" si="15"/>
        <v>0</v>
      </c>
      <c r="K198" s="45">
        <f t="shared" ref="K198:K223" si="16">H198-I198</f>
        <v>1270.08</v>
      </c>
      <c r="L198" s="45">
        <f t="shared" ref="L198:L223" si="17">K198/14</f>
        <v>90.72</v>
      </c>
      <c r="M198" s="55" t="s">
        <v>268</v>
      </c>
    </row>
    <row r="199" spans="1:13" x14ac:dyDescent="0.25">
      <c r="A199" s="1">
        <v>195</v>
      </c>
      <c r="B199" s="11" t="s">
        <v>248</v>
      </c>
      <c r="C199" s="11" t="s">
        <v>116</v>
      </c>
      <c r="D199" s="1" t="s">
        <v>221</v>
      </c>
      <c r="E199" s="2">
        <v>1487</v>
      </c>
      <c r="F199" s="6">
        <v>0.45</v>
      </c>
      <c r="G199" s="2">
        <f>(E199*45)/100</f>
        <v>669.15</v>
      </c>
      <c r="H199" s="22">
        <f t="shared" si="14"/>
        <v>535.32000000000005</v>
      </c>
      <c r="I199" s="58"/>
      <c r="J199" s="59">
        <f t="shared" si="15"/>
        <v>0</v>
      </c>
      <c r="K199" s="45">
        <f t="shared" si="16"/>
        <v>535.32000000000005</v>
      </c>
      <c r="L199" s="45">
        <f t="shared" si="17"/>
        <v>38.237142857142864</v>
      </c>
      <c r="M199" s="55" t="s">
        <v>268</v>
      </c>
    </row>
    <row r="200" spans="1:13" x14ac:dyDescent="0.25">
      <c r="A200" s="1">
        <v>196</v>
      </c>
      <c r="B200" s="11" t="s">
        <v>248</v>
      </c>
      <c r="C200" s="11" t="s">
        <v>39</v>
      </c>
      <c r="D200" s="1" t="s">
        <v>221</v>
      </c>
      <c r="E200" s="2">
        <v>4894</v>
      </c>
      <c r="F200" s="6">
        <v>0.45</v>
      </c>
      <c r="G200" s="2">
        <f>(E200*45)/100</f>
        <v>2202.3000000000002</v>
      </c>
      <c r="H200" s="22">
        <f t="shared" si="14"/>
        <v>1761.84</v>
      </c>
      <c r="I200" s="58"/>
      <c r="J200" s="59">
        <f t="shared" si="15"/>
        <v>0</v>
      </c>
      <c r="K200" s="45">
        <f t="shared" si="16"/>
        <v>1761.84</v>
      </c>
      <c r="L200" s="45">
        <f t="shared" si="17"/>
        <v>125.84571428571428</v>
      </c>
      <c r="M200" s="55" t="s">
        <v>268</v>
      </c>
    </row>
    <row r="201" spans="1:13" x14ac:dyDescent="0.25">
      <c r="A201" s="1">
        <v>197</v>
      </c>
      <c r="B201" s="11" t="s">
        <v>248</v>
      </c>
      <c r="C201" s="11" t="s">
        <v>114</v>
      </c>
      <c r="D201" s="1" t="s">
        <v>220</v>
      </c>
      <c r="E201" s="2">
        <v>4467</v>
      </c>
      <c r="F201" s="6">
        <v>0.35</v>
      </c>
      <c r="G201" s="2">
        <f>(E201*35)/100</f>
        <v>1563.45</v>
      </c>
      <c r="H201" s="22">
        <f t="shared" si="14"/>
        <v>1250.76</v>
      </c>
      <c r="I201" s="58"/>
      <c r="J201" s="59">
        <f t="shared" si="15"/>
        <v>0</v>
      </c>
      <c r="K201" s="45">
        <f t="shared" si="16"/>
        <v>1250.76</v>
      </c>
      <c r="L201" s="45">
        <f t="shared" si="17"/>
        <v>89.34</v>
      </c>
      <c r="M201" s="55" t="s">
        <v>268</v>
      </c>
    </row>
    <row r="202" spans="1:13" x14ac:dyDescent="0.25">
      <c r="A202" s="1">
        <v>198</v>
      </c>
      <c r="B202" s="11" t="s">
        <v>249</v>
      </c>
      <c r="C202" s="11" t="s">
        <v>145</v>
      </c>
      <c r="D202" s="1" t="s">
        <v>219</v>
      </c>
      <c r="E202" s="2">
        <v>5632</v>
      </c>
      <c r="F202" s="6">
        <v>0.55000000000000004</v>
      </c>
      <c r="G202" s="2">
        <f>(E202*55)/100</f>
        <v>3097.6</v>
      </c>
      <c r="H202" s="22">
        <f t="shared" si="14"/>
        <v>2478.08</v>
      </c>
      <c r="I202" s="58"/>
      <c r="J202" s="59">
        <f t="shared" si="15"/>
        <v>0</v>
      </c>
      <c r="K202" s="45">
        <f t="shared" si="16"/>
        <v>2478.08</v>
      </c>
      <c r="L202" s="45">
        <f t="shared" si="17"/>
        <v>177.00571428571428</v>
      </c>
      <c r="M202" s="55" t="s">
        <v>268</v>
      </c>
    </row>
    <row r="203" spans="1:13" x14ac:dyDescent="0.25">
      <c r="A203" s="1">
        <v>199</v>
      </c>
      <c r="B203" s="11" t="s">
        <v>249</v>
      </c>
      <c r="C203" s="11" t="s">
        <v>4</v>
      </c>
      <c r="D203" s="1" t="s">
        <v>219</v>
      </c>
      <c r="E203" s="2">
        <v>2518</v>
      </c>
      <c r="F203" s="6">
        <v>0.55000000000000004</v>
      </c>
      <c r="G203" s="2">
        <f>(E203*55)/100</f>
        <v>1384.9</v>
      </c>
      <c r="H203" s="22">
        <f t="shared" si="14"/>
        <v>1107.92</v>
      </c>
      <c r="I203" s="58"/>
      <c r="J203" s="59">
        <f t="shared" si="15"/>
        <v>0</v>
      </c>
      <c r="K203" s="45">
        <f t="shared" si="16"/>
        <v>1107.92</v>
      </c>
      <c r="L203" s="45">
        <f t="shared" si="17"/>
        <v>79.137142857142862</v>
      </c>
      <c r="M203" s="55" t="s">
        <v>268</v>
      </c>
    </row>
    <row r="204" spans="1:13" x14ac:dyDescent="0.25">
      <c r="A204" s="1">
        <v>200</v>
      </c>
      <c r="B204" s="11" t="s">
        <v>249</v>
      </c>
      <c r="C204" s="11" t="s">
        <v>57</v>
      </c>
      <c r="D204" s="1" t="s">
        <v>220</v>
      </c>
      <c r="E204" s="2">
        <v>3779</v>
      </c>
      <c r="F204" s="6">
        <v>0.35</v>
      </c>
      <c r="G204" s="2">
        <f t="shared" ref="G204:G216" si="18">(E204*35)/100</f>
        <v>1322.65</v>
      </c>
      <c r="H204" s="22">
        <f t="shared" si="14"/>
        <v>1058.1199999999999</v>
      </c>
      <c r="I204" s="58"/>
      <c r="J204" s="59">
        <f t="shared" si="15"/>
        <v>0</v>
      </c>
      <c r="K204" s="45">
        <f t="shared" si="16"/>
        <v>1058.1199999999999</v>
      </c>
      <c r="L204" s="45">
        <f t="shared" si="17"/>
        <v>75.58</v>
      </c>
      <c r="M204" s="55" t="s">
        <v>268</v>
      </c>
    </row>
    <row r="205" spans="1:13" x14ac:dyDescent="0.25">
      <c r="A205" s="1">
        <v>201</v>
      </c>
      <c r="B205" s="11" t="s">
        <v>249</v>
      </c>
      <c r="C205" s="11" t="s">
        <v>25</v>
      </c>
      <c r="D205" s="1" t="s">
        <v>220</v>
      </c>
      <c r="E205" s="2">
        <v>1730</v>
      </c>
      <c r="F205" s="6">
        <v>0.35</v>
      </c>
      <c r="G205" s="2">
        <f t="shared" si="18"/>
        <v>605.5</v>
      </c>
      <c r="H205" s="22">
        <f t="shared" si="14"/>
        <v>484.4</v>
      </c>
      <c r="I205" s="58"/>
      <c r="J205" s="59">
        <f t="shared" si="15"/>
        <v>0</v>
      </c>
      <c r="K205" s="45">
        <f t="shared" si="16"/>
        <v>484.4</v>
      </c>
      <c r="L205" s="45">
        <f t="shared" si="17"/>
        <v>34.6</v>
      </c>
      <c r="M205" s="55" t="s">
        <v>268</v>
      </c>
    </row>
    <row r="206" spans="1:13" x14ac:dyDescent="0.25">
      <c r="A206" s="1">
        <v>202</v>
      </c>
      <c r="B206" s="11" t="s">
        <v>249</v>
      </c>
      <c r="C206" s="11" t="s">
        <v>11</v>
      </c>
      <c r="D206" s="1" t="s">
        <v>220</v>
      </c>
      <c r="E206" s="2">
        <v>4787</v>
      </c>
      <c r="F206" s="6">
        <v>0.35</v>
      </c>
      <c r="G206" s="2">
        <f t="shared" si="18"/>
        <v>1675.45</v>
      </c>
      <c r="H206" s="22">
        <f t="shared" si="14"/>
        <v>1340.36</v>
      </c>
      <c r="I206" s="58"/>
      <c r="J206" s="59">
        <f t="shared" si="15"/>
        <v>0</v>
      </c>
      <c r="K206" s="45">
        <f t="shared" si="16"/>
        <v>1340.36</v>
      </c>
      <c r="L206" s="45">
        <f t="shared" si="17"/>
        <v>95.74</v>
      </c>
      <c r="M206" s="55" t="s">
        <v>268</v>
      </c>
    </row>
    <row r="207" spans="1:13" x14ac:dyDescent="0.25">
      <c r="A207" s="1">
        <v>203</v>
      </c>
      <c r="B207" s="11" t="s">
        <v>249</v>
      </c>
      <c r="C207" s="11" t="s">
        <v>55</v>
      </c>
      <c r="D207" s="1" t="s">
        <v>220</v>
      </c>
      <c r="E207" s="2">
        <v>3357</v>
      </c>
      <c r="F207" s="6">
        <v>0.35</v>
      </c>
      <c r="G207" s="2">
        <f t="shared" si="18"/>
        <v>1174.95</v>
      </c>
      <c r="H207" s="22">
        <f t="shared" si="14"/>
        <v>939.96</v>
      </c>
      <c r="I207" s="58"/>
      <c r="J207" s="59">
        <f t="shared" si="15"/>
        <v>0</v>
      </c>
      <c r="K207" s="45">
        <f t="shared" si="16"/>
        <v>939.96</v>
      </c>
      <c r="L207" s="45">
        <f t="shared" si="17"/>
        <v>67.14</v>
      </c>
      <c r="M207" s="55" t="s">
        <v>268</v>
      </c>
    </row>
    <row r="208" spans="1:13" x14ac:dyDescent="0.25">
      <c r="A208" s="1">
        <v>204</v>
      </c>
      <c r="B208" s="11" t="s">
        <v>249</v>
      </c>
      <c r="C208" s="11" t="s">
        <v>29</v>
      </c>
      <c r="D208" s="1" t="s">
        <v>220</v>
      </c>
      <c r="E208" s="2">
        <v>2445</v>
      </c>
      <c r="F208" s="6">
        <v>0.35</v>
      </c>
      <c r="G208" s="2">
        <f t="shared" si="18"/>
        <v>855.75</v>
      </c>
      <c r="H208" s="22">
        <f t="shared" si="14"/>
        <v>684.6</v>
      </c>
      <c r="I208" s="58"/>
      <c r="J208" s="59">
        <f t="shared" si="15"/>
        <v>0</v>
      </c>
      <c r="K208" s="45">
        <f t="shared" si="16"/>
        <v>684.6</v>
      </c>
      <c r="L208" s="45">
        <f t="shared" si="17"/>
        <v>48.9</v>
      </c>
      <c r="M208" s="55" t="s">
        <v>268</v>
      </c>
    </row>
    <row r="209" spans="1:13" x14ac:dyDescent="0.25">
      <c r="A209" s="1">
        <v>205</v>
      </c>
      <c r="B209" s="11" t="s">
        <v>249</v>
      </c>
      <c r="C209" s="11" t="s">
        <v>5</v>
      </c>
      <c r="D209" s="1" t="s">
        <v>220</v>
      </c>
      <c r="E209" s="2">
        <v>2294</v>
      </c>
      <c r="F209" s="6">
        <v>0.35</v>
      </c>
      <c r="G209" s="2">
        <f t="shared" si="18"/>
        <v>802.9</v>
      </c>
      <c r="H209" s="22">
        <f t="shared" si="14"/>
        <v>642.32000000000005</v>
      </c>
      <c r="I209" s="58"/>
      <c r="J209" s="59">
        <f t="shared" si="15"/>
        <v>0</v>
      </c>
      <c r="K209" s="45">
        <f t="shared" si="16"/>
        <v>642.32000000000005</v>
      </c>
      <c r="L209" s="45">
        <f t="shared" si="17"/>
        <v>45.88</v>
      </c>
      <c r="M209" s="55" t="s">
        <v>268</v>
      </c>
    </row>
    <row r="210" spans="1:13" x14ac:dyDescent="0.25">
      <c r="A210" s="1">
        <v>206</v>
      </c>
      <c r="B210" s="11" t="s">
        <v>249</v>
      </c>
      <c r="C210" s="11" t="s">
        <v>1</v>
      </c>
      <c r="D210" s="1" t="s">
        <v>220</v>
      </c>
      <c r="E210" s="2">
        <v>2698</v>
      </c>
      <c r="F210" s="6">
        <v>0.35</v>
      </c>
      <c r="G210" s="2">
        <f t="shared" si="18"/>
        <v>944.3</v>
      </c>
      <c r="H210" s="22">
        <f t="shared" si="14"/>
        <v>755.44</v>
      </c>
      <c r="I210" s="58"/>
      <c r="J210" s="59">
        <f t="shared" si="15"/>
        <v>0</v>
      </c>
      <c r="K210" s="45">
        <f t="shared" si="16"/>
        <v>755.44</v>
      </c>
      <c r="L210" s="45">
        <f t="shared" si="17"/>
        <v>53.96</v>
      </c>
      <c r="M210" s="55" t="s">
        <v>268</v>
      </c>
    </row>
    <row r="211" spans="1:13" x14ac:dyDescent="0.25">
      <c r="A211" s="1">
        <v>207</v>
      </c>
      <c r="B211" s="11" t="s">
        <v>249</v>
      </c>
      <c r="C211" s="11" t="s">
        <v>46</v>
      </c>
      <c r="D211" s="1" t="s">
        <v>220</v>
      </c>
      <c r="E211" s="2">
        <v>2540</v>
      </c>
      <c r="F211" s="6">
        <v>0.35</v>
      </c>
      <c r="G211" s="2">
        <f t="shared" si="18"/>
        <v>889</v>
      </c>
      <c r="H211" s="22">
        <f t="shared" si="14"/>
        <v>711.2</v>
      </c>
      <c r="I211" s="58"/>
      <c r="J211" s="59">
        <f t="shared" si="15"/>
        <v>0</v>
      </c>
      <c r="K211" s="45">
        <f t="shared" si="16"/>
        <v>711.2</v>
      </c>
      <c r="L211" s="45">
        <f t="shared" si="17"/>
        <v>50.800000000000004</v>
      </c>
      <c r="M211" s="55" t="s">
        <v>268</v>
      </c>
    </row>
    <row r="212" spans="1:13" x14ac:dyDescent="0.25">
      <c r="A212" s="1">
        <v>208</v>
      </c>
      <c r="B212" s="11" t="s">
        <v>249</v>
      </c>
      <c r="C212" s="11" t="s">
        <v>67</v>
      </c>
      <c r="D212" s="1" t="s">
        <v>220</v>
      </c>
      <c r="E212" s="2">
        <v>6275</v>
      </c>
      <c r="F212" s="6">
        <v>0.35</v>
      </c>
      <c r="G212" s="2">
        <f t="shared" si="18"/>
        <v>2196.25</v>
      </c>
      <c r="H212" s="22">
        <f t="shared" si="14"/>
        <v>1757</v>
      </c>
      <c r="I212" s="58"/>
      <c r="J212" s="59">
        <f t="shared" si="15"/>
        <v>0</v>
      </c>
      <c r="K212" s="45">
        <f t="shared" si="16"/>
        <v>1757</v>
      </c>
      <c r="L212" s="45">
        <f t="shared" si="17"/>
        <v>125.5</v>
      </c>
      <c r="M212" s="55" t="s">
        <v>268</v>
      </c>
    </row>
    <row r="213" spans="1:13" x14ac:dyDescent="0.25">
      <c r="A213" s="1">
        <v>209</v>
      </c>
      <c r="B213" s="11" t="s">
        <v>251</v>
      </c>
      <c r="C213" s="11" t="s">
        <v>139</v>
      </c>
      <c r="D213" s="1" t="s">
        <v>220</v>
      </c>
      <c r="E213" s="2">
        <v>3305</v>
      </c>
      <c r="F213" s="6">
        <v>0.35</v>
      </c>
      <c r="G213" s="2">
        <f t="shared" si="18"/>
        <v>1156.75</v>
      </c>
      <c r="H213" s="22">
        <f t="shared" si="14"/>
        <v>925.4</v>
      </c>
      <c r="I213" s="58"/>
      <c r="J213" s="59">
        <f t="shared" si="15"/>
        <v>0</v>
      </c>
      <c r="K213" s="45">
        <f t="shared" si="16"/>
        <v>925.4</v>
      </c>
      <c r="L213" s="45">
        <f t="shared" si="17"/>
        <v>66.099999999999994</v>
      </c>
      <c r="M213" s="55" t="s">
        <v>268</v>
      </c>
    </row>
    <row r="214" spans="1:13" x14ac:dyDescent="0.25">
      <c r="A214" s="1">
        <v>210</v>
      </c>
      <c r="B214" s="11" t="s">
        <v>251</v>
      </c>
      <c r="C214" s="11" t="s">
        <v>75</v>
      </c>
      <c r="D214" s="1" t="s">
        <v>220</v>
      </c>
      <c r="E214" s="2">
        <v>5786</v>
      </c>
      <c r="F214" s="6">
        <v>0.35</v>
      </c>
      <c r="G214" s="2">
        <f t="shared" si="18"/>
        <v>2025.1</v>
      </c>
      <c r="H214" s="22">
        <f t="shared" si="14"/>
        <v>1620.08</v>
      </c>
      <c r="I214" s="58"/>
      <c r="J214" s="59">
        <f t="shared" si="15"/>
        <v>0</v>
      </c>
      <c r="K214" s="45">
        <f t="shared" si="16"/>
        <v>1620.08</v>
      </c>
      <c r="L214" s="45">
        <f t="shared" si="17"/>
        <v>115.72</v>
      </c>
      <c r="M214" s="55" t="s">
        <v>268</v>
      </c>
    </row>
    <row r="215" spans="1:13" x14ac:dyDescent="0.25">
      <c r="A215" s="1">
        <v>211</v>
      </c>
      <c r="B215" s="11" t="s">
        <v>251</v>
      </c>
      <c r="C215" s="11" t="s">
        <v>86</v>
      </c>
      <c r="D215" s="1" t="s">
        <v>220</v>
      </c>
      <c r="E215" s="2">
        <v>4805</v>
      </c>
      <c r="F215" s="6">
        <v>0.35</v>
      </c>
      <c r="G215" s="2">
        <f t="shared" si="18"/>
        <v>1681.75</v>
      </c>
      <c r="H215" s="22">
        <f t="shared" si="14"/>
        <v>1345.4</v>
      </c>
      <c r="I215" s="58"/>
      <c r="J215" s="59">
        <f t="shared" si="15"/>
        <v>0</v>
      </c>
      <c r="K215" s="45">
        <f t="shared" si="16"/>
        <v>1345.4</v>
      </c>
      <c r="L215" s="45">
        <f t="shared" si="17"/>
        <v>96.100000000000009</v>
      </c>
      <c r="M215" s="55" t="s">
        <v>268</v>
      </c>
    </row>
    <row r="216" spans="1:13" x14ac:dyDescent="0.25">
      <c r="A216" s="1">
        <v>212</v>
      </c>
      <c r="B216" s="11" t="s">
        <v>251</v>
      </c>
      <c r="C216" s="11" t="s">
        <v>83</v>
      </c>
      <c r="D216" s="1" t="s">
        <v>220</v>
      </c>
      <c r="E216" s="2">
        <v>6871</v>
      </c>
      <c r="F216" s="6">
        <v>0.35</v>
      </c>
      <c r="G216" s="2">
        <f t="shared" si="18"/>
        <v>2404.85</v>
      </c>
      <c r="H216" s="22">
        <f t="shared" si="14"/>
        <v>1923.88</v>
      </c>
      <c r="I216" s="58"/>
      <c r="J216" s="59">
        <f t="shared" si="15"/>
        <v>0</v>
      </c>
      <c r="K216" s="45">
        <f t="shared" si="16"/>
        <v>1923.88</v>
      </c>
      <c r="L216" s="45">
        <f t="shared" si="17"/>
        <v>137.42000000000002</v>
      </c>
      <c r="M216" s="55" t="s">
        <v>268</v>
      </c>
    </row>
    <row r="217" spans="1:13" x14ac:dyDescent="0.25">
      <c r="A217" s="1">
        <v>213</v>
      </c>
      <c r="B217" s="11" t="s">
        <v>252</v>
      </c>
      <c r="C217" s="11" t="s">
        <v>27</v>
      </c>
      <c r="D217" s="1" t="s">
        <v>219</v>
      </c>
      <c r="E217" s="2">
        <v>9310</v>
      </c>
      <c r="F217" s="6">
        <v>0.55000000000000004</v>
      </c>
      <c r="G217" s="2">
        <f>(E217*55)/100</f>
        <v>5120.5</v>
      </c>
      <c r="H217" s="22">
        <f t="shared" si="14"/>
        <v>4096.3999999999996</v>
      </c>
      <c r="I217" s="58"/>
      <c r="J217" s="59">
        <f t="shared" si="15"/>
        <v>0</v>
      </c>
      <c r="K217" s="45">
        <f t="shared" si="16"/>
        <v>4096.3999999999996</v>
      </c>
      <c r="L217" s="45">
        <f t="shared" si="17"/>
        <v>292.59999999999997</v>
      </c>
      <c r="M217" s="55" t="s">
        <v>268</v>
      </c>
    </row>
    <row r="218" spans="1:13" x14ac:dyDescent="0.25">
      <c r="A218" s="1">
        <v>214</v>
      </c>
      <c r="B218" s="11" t="s">
        <v>253</v>
      </c>
      <c r="C218" s="11" t="s">
        <v>73</v>
      </c>
      <c r="D218" s="1" t="s">
        <v>219</v>
      </c>
      <c r="E218" s="2">
        <v>4648</v>
      </c>
      <c r="F218" s="6">
        <v>0.55000000000000004</v>
      </c>
      <c r="G218" s="2">
        <f>(E218*55)/100</f>
        <v>2556.4</v>
      </c>
      <c r="H218" s="22">
        <f t="shared" si="14"/>
        <v>2045.12</v>
      </c>
      <c r="I218" s="58"/>
      <c r="J218" s="59">
        <f t="shared" si="15"/>
        <v>0</v>
      </c>
      <c r="K218" s="45">
        <f t="shared" si="16"/>
        <v>2045.12</v>
      </c>
      <c r="L218" s="45">
        <f t="shared" si="17"/>
        <v>146.07999999999998</v>
      </c>
      <c r="M218" s="55" t="s">
        <v>268</v>
      </c>
    </row>
    <row r="219" spans="1:13" x14ac:dyDescent="0.25">
      <c r="A219" s="1">
        <v>215</v>
      </c>
      <c r="B219" s="11" t="s">
        <v>253</v>
      </c>
      <c r="C219" s="11" t="s">
        <v>102</v>
      </c>
      <c r="D219" s="1"/>
      <c r="E219" s="2">
        <v>3812</v>
      </c>
      <c r="F219" s="6">
        <v>0.7</v>
      </c>
      <c r="G219" s="2">
        <f>(E219*70)/100</f>
        <v>2668.4</v>
      </c>
      <c r="H219" s="22">
        <f t="shared" si="14"/>
        <v>2134.7199999999998</v>
      </c>
      <c r="I219" s="58"/>
      <c r="J219" s="59">
        <f t="shared" si="15"/>
        <v>0</v>
      </c>
      <c r="K219" s="45">
        <f t="shared" si="16"/>
        <v>2134.7199999999998</v>
      </c>
      <c r="L219" s="45">
        <f t="shared" si="17"/>
        <v>152.47999999999999</v>
      </c>
      <c r="M219" s="55" t="s">
        <v>268</v>
      </c>
    </row>
    <row r="220" spans="1:13" x14ac:dyDescent="0.25">
      <c r="A220" s="1">
        <v>216</v>
      </c>
      <c r="B220" s="11" t="s">
        <v>255</v>
      </c>
      <c r="C220" s="11" t="s">
        <v>14</v>
      </c>
      <c r="D220" s="1" t="s">
        <v>219</v>
      </c>
      <c r="E220" s="2">
        <v>5331</v>
      </c>
      <c r="F220" s="6">
        <v>0.55000000000000004</v>
      </c>
      <c r="G220" s="2">
        <f>(E220*55)/100</f>
        <v>2932.05</v>
      </c>
      <c r="H220" s="22">
        <f t="shared" si="14"/>
        <v>2345.64</v>
      </c>
      <c r="I220" s="58"/>
      <c r="J220" s="59">
        <f t="shared" si="15"/>
        <v>0</v>
      </c>
      <c r="K220" s="45">
        <f t="shared" si="16"/>
        <v>2345.64</v>
      </c>
      <c r="L220" s="45">
        <f t="shared" si="17"/>
        <v>167.54571428571427</v>
      </c>
      <c r="M220" s="55" t="s">
        <v>268</v>
      </c>
    </row>
    <row r="221" spans="1:13" x14ac:dyDescent="0.25">
      <c r="A221" s="1">
        <v>217</v>
      </c>
      <c r="B221" s="11" t="s">
        <v>255</v>
      </c>
      <c r="C221" s="11" t="s">
        <v>191</v>
      </c>
      <c r="D221" s="1" t="s">
        <v>219</v>
      </c>
      <c r="E221" s="2">
        <v>3782</v>
      </c>
      <c r="F221" s="6">
        <v>0.55000000000000004</v>
      </c>
      <c r="G221" s="2">
        <f>(E221*55)/100</f>
        <v>2080.1</v>
      </c>
      <c r="H221" s="22">
        <f t="shared" si="14"/>
        <v>1664.08</v>
      </c>
      <c r="I221" s="58"/>
      <c r="J221" s="59">
        <f t="shared" si="15"/>
        <v>0</v>
      </c>
      <c r="K221" s="45">
        <f t="shared" si="16"/>
        <v>1664.08</v>
      </c>
      <c r="L221" s="45">
        <f t="shared" si="17"/>
        <v>118.86285714285714</v>
      </c>
      <c r="M221" s="55" t="s">
        <v>268</v>
      </c>
    </row>
    <row r="222" spans="1:13" x14ac:dyDescent="0.25">
      <c r="A222" s="1">
        <v>218</v>
      </c>
      <c r="B222" s="11" t="s">
        <v>255</v>
      </c>
      <c r="C222" s="11" t="s">
        <v>188</v>
      </c>
      <c r="D222" s="1" t="s">
        <v>219</v>
      </c>
      <c r="E222" s="2">
        <v>4857</v>
      </c>
      <c r="F222" s="6">
        <v>0.55000000000000004</v>
      </c>
      <c r="G222" s="2">
        <f>(E222*55)/100</f>
        <v>2671.35</v>
      </c>
      <c r="H222" s="22">
        <f t="shared" si="14"/>
        <v>2137.08</v>
      </c>
      <c r="I222" s="58"/>
      <c r="J222" s="59">
        <f t="shared" si="15"/>
        <v>0</v>
      </c>
      <c r="K222" s="45">
        <f t="shared" si="16"/>
        <v>2137.08</v>
      </c>
      <c r="L222" s="45">
        <f t="shared" si="17"/>
        <v>152.64857142857142</v>
      </c>
      <c r="M222" s="55" t="s">
        <v>268</v>
      </c>
    </row>
    <row r="223" spans="1:13" x14ac:dyDescent="0.25">
      <c r="A223" s="68" t="s">
        <v>0</v>
      </c>
      <c r="B223" s="68"/>
      <c r="C223" s="3"/>
      <c r="D223" s="52"/>
      <c r="E223" s="4">
        <f>SUM(E5:E222)</f>
        <v>1726425</v>
      </c>
      <c r="F223" s="53">
        <f>G223/E223</f>
        <v>0.55679835498211649</v>
      </c>
      <c r="G223" s="4">
        <f>SUM(G5:G222)</f>
        <v>961270.60000000056</v>
      </c>
      <c r="H223" s="23">
        <f t="shared" si="14"/>
        <v>769016.48000000045</v>
      </c>
      <c r="I223" s="23">
        <f>SUM(I5:I222)</f>
        <v>1408</v>
      </c>
      <c r="J223" s="48">
        <f t="shared" ref="J223" si="19">I223/H223</f>
        <v>1.8309100475974185E-3</v>
      </c>
      <c r="K223" s="46">
        <f t="shared" si="16"/>
        <v>767608.48000000045</v>
      </c>
      <c r="L223" s="46">
        <f t="shared" si="17"/>
        <v>54829.177142857174</v>
      </c>
      <c r="M223" s="57" t="s">
        <v>268</v>
      </c>
    </row>
  </sheetData>
  <sortState ref="B6:J222">
    <sortCondition descending="1" ref="J5:J222"/>
  </sortState>
  <mergeCells count="18">
    <mergeCell ref="A223:B223"/>
    <mergeCell ref="F2:G2"/>
    <mergeCell ref="H3:H4"/>
    <mergeCell ref="I3:I4"/>
    <mergeCell ref="F3:F4"/>
    <mergeCell ref="G3:G4"/>
    <mergeCell ref="A2:A4"/>
    <mergeCell ref="B2:C2"/>
    <mergeCell ref="B3:B4"/>
    <mergeCell ref="C3:C4"/>
    <mergeCell ref="D2:D4"/>
    <mergeCell ref="E2:E4"/>
    <mergeCell ref="L3:L4"/>
    <mergeCell ref="M3:M4"/>
    <mergeCell ref="H2:M2"/>
    <mergeCell ref="A1:M1"/>
    <mergeCell ref="K3:K4"/>
    <mergeCell ref="J3:J4"/>
  </mergeCells>
  <pageMargins left="0.31496062992125984" right="0.31496062992125984" top="0.74803149606299213" bottom="0.74803149606299213" header="0.31496062992125984" footer="0.31496062992125984"/>
  <pageSetup paperSize="9" scale="8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3"/>
  <sheetViews>
    <sheetView zoomScale="90" zoomScaleNormal="90" workbookViewId="0">
      <selection activeCell="P14" sqref="P14"/>
    </sheetView>
  </sheetViews>
  <sheetFormatPr defaultRowHeight="15" x14ac:dyDescent="0.25"/>
  <cols>
    <col min="1" max="1" width="6.28515625" customWidth="1"/>
    <col min="2" max="2" width="11" customWidth="1"/>
    <col min="3" max="3" width="16.85546875" customWidth="1"/>
    <col min="4" max="4" width="6.7109375" customWidth="1"/>
    <col min="5" max="5" width="10" customWidth="1"/>
    <col min="7" max="7" width="8" customWidth="1"/>
    <col min="8" max="8" width="11.7109375" customWidth="1"/>
    <col min="9" max="9" width="10.85546875" customWidth="1"/>
    <col min="13" max="13" width="10.42578125" customWidth="1"/>
    <col min="14" max="14" width="10" customWidth="1"/>
    <col min="16" max="16" width="11" customWidth="1"/>
    <col min="21" max="21" width="10.28515625" customWidth="1"/>
  </cols>
  <sheetData>
    <row r="1" spans="1:25" ht="44.25" customHeight="1" x14ac:dyDescent="0.25">
      <c r="A1" s="73" t="s">
        <v>233</v>
      </c>
      <c r="B1" s="73"/>
      <c r="C1" s="73"/>
      <c r="D1" s="73"/>
      <c r="E1" s="73"/>
      <c r="F1" s="73"/>
      <c r="G1" s="73"/>
      <c r="H1" s="73"/>
      <c r="I1" s="73"/>
      <c r="J1" s="73"/>
      <c r="K1" s="73"/>
      <c r="L1" s="73"/>
      <c r="M1" s="73"/>
      <c r="N1" s="73"/>
      <c r="O1" s="73"/>
      <c r="P1" s="73"/>
      <c r="Q1" s="73"/>
      <c r="R1" s="73"/>
      <c r="S1" s="73"/>
      <c r="T1" s="73"/>
      <c r="U1" s="73"/>
      <c r="V1" s="73"/>
      <c r="W1" s="73"/>
      <c r="X1" s="73"/>
      <c r="Y1" s="73"/>
    </row>
    <row r="2" spans="1:25" ht="28.5" customHeight="1" x14ac:dyDescent="0.25">
      <c r="A2" s="68" t="s">
        <v>88</v>
      </c>
      <c r="B2" s="68" t="s">
        <v>215</v>
      </c>
      <c r="C2" s="68"/>
      <c r="D2" s="64" t="s">
        <v>218</v>
      </c>
      <c r="E2" s="64" t="s">
        <v>229</v>
      </c>
      <c r="F2" s="71" t="s">
        <v>224</v>
      </c>
      <c r="G2" s="78"/>
      <c r="H2" s="78"/>
      <c r="I2" s="78"/>
      <c r="J2" s="78"/>
      <c r="K2" s="78"/>
      <c r="L2" s="78"/>
      <c r="M2" s="72"/>
      <c r="N2" s="71" t="s">
        <v>259</v>
      </c>
      <c r="O2" s="78"/>
      <c r="P2" s="78"/>
      <c r="Q2" s="78"/>
      <c r="R2" s="78"/>
      <c r="S2" s="78"/>
      <c r="T2" s="78"/>
      <c r="U2" s="78"/>
      <c r="V2" s="72"/>
      <c r="W2" s="64" t="s">
        <v>232</v>
      </c>
      <c r="X2" s="64"/>
      <c r="Y2" s="64"/>
    </row>
    <row r="3" spans="1:25" ht="52.5" customHeight="1" x14ac:dyDescent="0.25">
      <c r="A3" s="68"/>
      <c r="B3" s="68" t="s">
        <v>90</v>
      </c>
      <c r="C3" s="68" t="s">
        <v>89</v>
      </c>
      <c r="D3" s="64"/>
      <c r="E3" s="64"/>
      <c r="F3" s="64" t="s">
        <v>216</v>
      </c>
      <c r="G3" s="64" t="s">
        <v>217</v>
      </c>
      <c r="H3" s="77" t="s">
        <v>234</v>
      </c>
      <c r="I3" s="77" t="s">
        <v>235</v>
      </c>
      <c r="J3" s="77" t="s">
        <v>236</v>
      </c>
      <c r="K3" s="64" t="s">
        <v>227</v>
      </c>
      <c r="L3" s="61" t="s">
        <v>256</v>
      </c>
      <c r="M3" s="64" t="s">
        <v>214</v>
      </c>
      <c r="N3" s="64" t="s">
        <v>226</v>
      </c>
      <c r="O3" s="64" t="s">
        <v>223</v>
      </c>
      <c r="P3" s="77" t="s">
        <v>234</v>
      </c>
      <c r="Q3" s="81" t="s">
        <v>235</v>
      </c>
      <c r="R3" s="82"/>
      <c r="S3" s="75" t="s">
        <v>236</v>
      </c>
      <c r="T3" s="61" t="s">
        <v>230</v>
      </c>
      <c r="U3" s="61" t="s">
        <v>214</v>
      </c>
      <c r="V3" s="61" t="s">
        <v>231</v>
      </c>
      <c r="W3" s="64" t="s">
        <v>223</v>
      </c>
      <c r="X3" s="79" t="s">
        <v>258</v>
      </c>
      <c r="Y3" s="64" t="s">
        <v>257</v>
      </c>
    </row>
    <row r="4" spans="1:25" ht="85.5" customHeight="1" x14ac:dyDescent="0.25">
      <c r="A4" s="68"/>
      <c r="B4" s="68"/>
      <c r="C4" s="68"/>
      <c r="D4" s="64"/>
      <c r="E4" s="64"/>
      <c r="F4" s="64"/>
      <c r="G4" s="64"/>
      <c r="H4" s="77"/>
      <c r="I4" s="77"/>
      <c r="J4" s="77"/>
      <c r="K4" s="64"/>
      <c r="L4" s="63"/>
      <c r="M4" s="64"/>
      <c r="N4" s="64"/>
      <c r="O4" s="64"/>
      <c r="P4" s="77"/>
      <c r="Q4" s="41" t="s">
        <v>237</v>
      </c>
      <c r="R4" s="41" t="s">
        <v>238</v>
      </c>
      <c r="S4" s="76"/>
      <c r="T4" s="63"/>
      <c r="U4" s="63"/>
      <c r="V4" s="63"/>
      <c r="W4" s="64"/>
      <c r="X4" s="80"/>
      <c r="Y4" s="64"/>
    </row>
    <row r="5" spans="1:25" x14ac:dyDescent="0.25">
      <c r="A5" s="1">
        <v>1</v>
      </c>
      <c r="B5" s="11" t="s">
        <v>239</v>
      </c>
      <c r="C5" s="11" t="s">
        <v>60</v>
      </c>
      <c r="D5" s="1" t="s">
        <v>219</v>
      </c>
      <c r="E5" s="2">
        <v>7074</v>
      </c>
      <c r="F5" s="6">
        <v>0.55000000000000004</v>
      </c>
      <c r="G5" s="2">
        <f t="shared" ref="G5:G10" si="0">(E5*55)/100</f>
        <v>3890.7</v>
      </c>
      <c r="H5" s="15">
        <v>2765</v>
      </c>
      <c r="I5" s="15">
        <v>2802</v>
      </c>
      <c r="J5" s="15">
        <f>I5-H5</f>
        <v>37</v>
      </c>
      <c r="K5" s="37">
        <f>I5/E5</f>
        <v>0.39609838846480067</v>
      </c>
      <c r="L5" s="12">
        <f>I5/G5</f>
        <v>0.72017888811781949</v>
      </c>
      <c r="M5" s="5">
        <f>G5-I5</f>
        <v>1088.6999999999998</v>
      </c>
      <c r="N5" s="25">
        <v>5745</v>
      </c>
      <c r="O5" s="25">
        <f>(G5*80)/100</f>
        <v>3112.56</v>
      </c>
      <c r="P5" s="18">
        <v>670</v>
      </c>
      <c r="Q5" s="18">
        <v>698</v>
      </c>
      <c r="R5" s="18">
        <v>497</v>
      </c>
      <c r="S5" s="24">
        <f>Q5-P5</f>
        <v>28</v>
      </c>
      <c r="T5" s="9">
        <f>Q5/O5</f>
        <v>0.22425270516873572</v>
      </c>
      <c r="U5" s="19">
        <f>O5-Q5</f>
        <v>2414.56</v>
      </c>
      <c r="V5" s="20">
        <f t="shared" ref="V5:V68" si="1">Q5/E5</f>
        <v>9.8671190274243703E-2</v>
      </c>
      <c r="W5" s="22">
        <f>(G5*80)/100</f>
        <v>3112.56</v>
      </c>
      <c r="X5" s="26">
        <v>7</v>
      </c>
      <c r="Y5" s="39">
        <f>X5/W5</f>
        <v>2.2489526306320199E-3</v>
      </c>
    </row>
    <row r="6" spans="1:25" x14ac:dyDescent="0.25">
      <c r="A6" s="1">
        <v>2</v>
      </c>
      <c r="B6" s="11" t="s">
        <v>239</v>
      </c>
      <c r="C6" s="11" t="s">
        <v>77</v>
      </c>
      <c r="D6" s="1" t="s">
        <v>219</v>
      </c>
      <c r="E6" s="2">
        <v>4373</v>
      </c>
      <c r="F6" s="6">
        <v>0.55000000000000004</v>
      </c>
      <c r="G6" s="2">
        <f t="shared" si="0"/>
        <v>2405.15</v>
      </c>
      <c r="H6" s="15">
        <v>919</v>
      </c>
      <c r="I6" s="15">
        <v>946</v>
      </c>
      <c r="J6" s="15">
        <f t="shared" ref="J6:J69" si="2">I6-H6</f>
        <v>27</v>
      </c>
      <c r="K6" s="37">
        <f t="shared" ref="K6:K69" si="3">I6/E6</f>
        <v>0.21632746398353533</v>
      </c>
      <c r="L6" s="12">
        <f t="shared" ref="L6:L69" si="4">I6/G6</f>
        <v>0.39332266178824604</v>
      </c>
      <c r="M6" s="5">
        <f t="shared" ref="M6:M69" si="5">G6-I6</f>
        <v>1459.15</v>
      </c>
      <c r="N6" s="7">
        <v>3662</v>
      </c>
      <c r="O6" s="7">
        <f t="shared" ref="O6:O69" si="6">(G6*80)/100</f>
        <v>1924.12</v>
      </c>
      <c r="P6" s="18">
        <v>146</v>
      </c>
      <c r="Q6" s="17">
        <v>153</v>
      </c>
      <c r="R6" s="17">
        <v>126</v>
      </c>
      <c r="S6" s="24">
        <f t="shared" ref="S6:S69" si="7">Q6-P6</f>
        <v>7</v>
      </c>
      <c r="T6" s="9">
        <f t="shared" ref="T6:T69" si="8">Q6/O6</f>
        <v>7.9516870049685051E-2</v>
      </c>
      <c r="U6" s="19">
        <f t="shared" ref="U6:U69" si="9">O6-Q6</f>
        <v>1771.12</v>
      </c>
      <c r="V6" s="20">
        <f t="shared" si="1"/>
        <v>3.4987422821861423E-2</v>
      </c>
      <c r="W6" s="22">
        <f t="shared" ref="W6:W69" si="10">(G6*80)/100</f>
        <v>1924.12</v>
      </c>
      <c r="X6" s="26">
        <v>1</v>
      </c>
      <c r="Y6" s="39">
        <f t="shared" ref="Y6:Y69" si="11">X6/W6</f>
        <v>5.1971810489990231E-4</v>
      </c>
    </row>
    <row r="7" spans="1:25" x14ac:dyDescent="0.25">
      <c r="A7" s="1">
        <v>3</v>
      </c>
      <c r="B7" s="11" t="s">
        <v>239</v>
      </c>
      <c r="C7" s="11" t="s">
        <v>72</v>
      </c>
      <c r="D7" s="1" t="s">
        <v>219</v>
      </c>
      <c r="E7" s="2">
        <v>7190</v>
      </c>
      <c r="F7" s="6">
        <v>0.55000000000000004</v>
      </c>
      <c r="G7" s="2">
        <f t="shared" si="0"/>
        <v>3954.5</v>
      </c>
      <c r="H7" s="15">
        <v>2196</v>
      </c>
      <c r="I7" s="15">
        <v>2260</v>
      </c>
      <c r="J7" s="15">
        <f t="shared" si="2"/>
        <v>64</v>
      </c>
      <c r="K7" s="37">
        <f t="shared" si="3"/>
        <v>0.31432545201668982</v>
      </c>
      <c r="L7" s="12">
        <f t="shared" si="4"/>
        <v>0.57150082184852702</v>
      </c>
      <c r="M7" s="5">
        <f t="shared" si="5"/>
        <v>1694.5</v>
      </c>
      <c r="N7" s="7">
        <v>6018</v>
      </c>
      <c r="O7" s="7">
        <f t="shared" si="6"/>
        <v>3163.6</v>
      </c>
      <c r="P7" s="18">
        <v>394</v>
      </c>
      <c r="Q7" s="17">
        <v>418</v>
      </c>
      <c r="R7" s="17">
        <v>306</v>
      </c>
      <c r="S7" s="24">
        <f t="shared" si="7"/>
        <v>24</v>
      </c>
      <c r="T7" s="9">
        <f t="shared" si="8"/>
        <v>0.13212795549374132</v>
      </c>
      <c r="U7" s="19">
        <f t="shared" si="9"/>
        <v>2745.6</v>
      </c>
      <c r="V7" s="20">
        <f t="shared" si="1"/>
        <v>5.8136300417246177E-2</v>
      </c>
      <c r="W7" s="22">
        <f t="shared" si="10"/>
        <v>3163.6</v>
      </c>
      <c r="X7" s="26">
        <v>5</v>
      </c>
      <c r="Y7" s="39">
        <f t="shared" si="11"/>
        <v>1.580477936528006E-3</v>
      </c>
    </row>
    <row r="8" spans="1:25" x14ac:dyDescent="0.25">
      <c r="A8" s="1">
        <v>4</v>
      </c>
      <c r="B8" s="11" t="s">
        <v>239</v>
      </c>
      <c r="C8" s="11" t="s">
        <v>70</v>
      </c>
      <c r="D8" s="1" t="s">
        <v>219</v>
      </c>
      <c r="E8" s="2">
        <v>8361</v>
      </c>
      <c r="F8" s="6">
        <v>0.55000000000000004</v>
      </c>
      <c r="G8" s="2">
        <f t="shared" si="0"/>
        <v>4598.55</v>
      </c>
      <c r="H8" s="15">
        <v>2046</v>
      </c>
      <c r="I8" s="15">
        <v>2110</v>
      </c>
      <c r="J8" s="15">
        <f t="shared" si="2"/>
        <v>64</v>
      </c>
      <c r="K8" s="37">
        <f t="shared" si="3"/>
        <v>0.25236215763664632</v>
      </c>
      <c r="L8" s="12">
        <f t="shared" si="4"/>
        <v>0.4588402866120842</v>
      </c>
      <c r="M8" s="5">
        <f t="shared" si="5"/>
        <v>2488.5500000000002</v>
      </c>
      <c r="N8" s="7">
        <v>7170</v>
      </c>
      <c r="O8" s="7">
        <f t="shared" si="6"/>
        <v>3678.84</v>
      </c>
      <c r="P8" s="18">
        <v>369</v>
      </c>
      <c r="Q8" s="17">
        <v>392</v>
      </c>
      <c r="R8" s="17">
        <v>274</v>
      </c>
      <c r="S8" s="24">
        <f t="shared" si="7"/>
        <v>23</v>
      </c>
      <c r="T8" s="9">
        <f t="shared" si="8"/>
        <v>0.10655532722271151</v>
      </c>
      <c r="U8" s="19">
        <f t="shared" si="9"/>
        <v>3286.84</v>
      </c>
      <c r="V8" s="20">
        <f t="shared" si="1"/>
        <v>4.6884343977993063E-2</v>
      </c>
      <c r="W8" s="22">
        <f t="shared" si="10"/>
        <v>3678.84</v>
      </c>
      <c r="X8" s="26">
        <v>6</v>
      </c>
      <c r="Y8" s="39">
        <f t="shared" si="11"/>
        <v>1.6309488860619108E-3</v>
      </c>
    </row>
    <row r="9" spans="1:25" x14ac:dyDescent="0.25">
      <c r="A9" s="1">
        <v>5</v>
      </c>
      <c r="B9" s="11" t="s">
        <v>239</v>
      </c>
      <c r="C9" s="11" t="s">
        <v>24</v>
      </c>
      <c r="D9" s="1" t="s">
        <v>219</v>
      </c>
      <c r="E9" s="2">
        <v>7268</v>
      </c>
      <c r="F9" s="6">
        <v>0.55000000000000004</v>
      </c>
      <c r="G9" s="2">
        <f t="shared" si="0"/>
        <v>3997.4</v>
      </c>
      <c r="H9" s="15">
        <v>3130</v>
      </c>
      <c r="I9" s="15">
        <v>3184</v>
      </c>
      <c r="J9" s="15">
        <f t="shared" si="2"/>
        <v>54</v>
      </c>
      <c r="K9" s="37">
        <f t="shared" si="3"/>
        <v>0.43808475509080902</v>
      </c>
      <c r="L9" s="12">
        <f t="shared" si="4"/>
        <v>0.79651773652874369</v>
      </c>
      <c r="M9" s="5">
        <f t="shared" si="5"/>
        <v>813.40000000000009</v>
      </c>
      <c r="N9" s="7">
        <v>6339</v>
      </c>
      <c r="O9" s="7">
        <f t="shared" si="6"/>
        <v>3197.92</v>
      </c>
      <c r="P9" s="18">
        <v>998</v>
      </c>
      <c r="Q9" s="17">
        <v>1028</v>
      </c>
      <c r="R9" s="17">
        <v>821</v>
      </c>
      <c r="S9" s="24">
        <f t="shared" si="7"/>
        <v>30</v>
      </c>
      <c r="T9" s="9">
        <f t="shared" si="8"/>
        <v>0.32145894831640565</v>
      </c>
      <c r="U9" s="19">
        <f t="shared" si="9"/>
        <v>2169.92</v>
      </c>
      <c r="V9" s="20">
        <f t="shared" si="1"/>
        <v>0.1414419372592185</v>
      </c>
      <c r="W9" s="22">
        <f t="shared" si="10"/>
        <v>3197.92</v>
      </c>
      <c r="X9" s="26">
        <v>5</v>
      </c>
      <c r="Y9" s="39">
        <f t="shared" si="11"/>
        <v>1.5635162855856307E-3</v>
      </c>
    </row>
    <row r="10" spans="1:25" x14ac:dyDescent="0.25">
      <c r="A10" s="1">
        <v>6</v>
      </c>
      <c r="B10" s="11" t="s">
        <v>239</v>
      </c>
      <c r="C10" s="11" t="s">
        <v>56</v>
      </c>
      <c r="D10" s="1" t="s">
        <v>219</v>
      </c>
      <c r="E10" s="2">
        <v>10856</v>
      </c>
      <c r="F10" s="6">
        <v>0.55000000000000004</v>
      </c>
      <c r="G10" s="2">
        <f t="shared" si="0"/>
        <v>5970.8</v>
      </c>
      <c r="H10" s="15">
        <v>4152</v>
      </c>
      <c r="I10" s="15">
        <v>4263</v>
      </c>
      <c r="J10" s="15">
        <f t="shared" si="2"/>
        <v>111</v>
      </c>
      <c r="K10" s="37">
        <f t="shared" si="3"/>
        <v>0.39268607221812823</v>
      </c>
      <c r="L10" s="12">
        <f t="shared" si="4"/>
        <v>0.71397467676023307</v>
      </c>
      <c r="M10" s="5">
        <f t="shared" si="5"/>
        <v>1707.8000000000002</v>
      </c>
      <c r="N10" s="7">
        <v>8725</v>
      </c>
      <c r="O10" s="7">
        <f t="shared" si="6"/>
        <v>4776.6400000000003</v>
      </c>
      <c r="P10" s="18">
        <v>954</v>
      </c>
      <c r="Q10" s="17">
        <v>1010</v>
      </c>
      <c r="R10" s="17">
        <v>713</v>
      </c>
      <c r="S10" s="24">
        <f t="shared" si="7"/>
        <v>56</v>
      </c>
      <c r="T10" s="9">
        <f t="shared" si="8"/>
        <v>0.21144570241843638</v>
      </c>
      <c r="U10" s="19">
        <f t="shared" si="9"/>
        <v>3766.6400000000003</v>
      </c>
      <c r="V10" s="20">
        <f t="shared" si="1"/>
        <v>9.3036109064112013E-2</v>
      </c>
      <c r="W10" s="22">
        <f t="shared" si="10"/>
        <v>4776.6400000000003</v>
      </c>
      <c r="X10" s="26">
        <v>7</v>
      </c>
      <c r="Y10" s="39">
        <f t="shared" si="11"/>
        <v>1.4654652642861928E-3</v>
      </c>
    </row>
    <row r="11" spans="1:25" x14ac:dyDescent="0.25">
      <c r="A11" s="1">
        <v>7</v>
      </c>
      <c r="B11" s="11" t="s">
        <v>239</v>
      </c>
      <c r="C11" s="11" t="s">
        <v>85</v>
      </c>
      <c r="D11" s="1" t="s">
        <v>221</v>
      </c>
      <c r="E11" s="2">
        <v>8067</v>
      </c>
      <c r="F11" s="6">
        <v>0.45</v>
      </c>
      <c r="G11" s="2">
        <f>(E11*45)/100</f>
        <v>3630.15</v>
      </c>
      <c r="H11" s="15">
        <v>1328</v>
      </c>
      <c r="I11" s="15">
        <v>1437</v>
      </c>
      <c r="J11" s="15">
        <f t="shared" si="2"/>
        <v>109</v>
      </c>
      <c r="K11" s="37">
        <f t="shared" si="3"/>
        <v>0.17813313499442171</v>
      </c>
      <c r="L11" s="12">
        <f t="shared" si="4"/>
        <v>0.39585141109871491</v>
      </c>
      <c r="M11" s="5">
        <f t="shared" si="5"/>
        <v>2193.15</v>
      </c>
      <c r="N11" s="7">
        <v>7537</v>
      </c>
      <c r="O11" s="7">
        <f t="shared" si="6"/>
        <v>2904.12</v>
      </c>
      <c r="P11" s="18">
        <v>239</v>
      </c>
      <c r="Q11" s="17">
        <v>364</v>
      </c>
      <c r="R11" s="17">
        <v>282</v>
      </c>
      <c r="S11" s="24">
        <f t="shared" si="7"/>
        <v>125</v>
      </c>
      <c r="T11" s="9">
        <f t="shared" si="8"/>
        <v>0.12533917331239755</v>
      </c>
      <c r="U11" s="19">
        <f t="shared" si="9"/>
        <v>2540.12</v>
      </c>
      <c r="V11" s="20">
        <f t="shared" si="1"/>
        <v>4.5122102392463122E-2</v>
      </c>
      <c r="W11" s="22">
        <f t="shared" si="10"/>
        <v>2904.12</v>
      </c>
      <c r="X11" s="26">
        <v>2</v>
      </c>
      <c r="Y11" s="39">
        <f t="shared" si="11"/>
        <v>6.8867677644174482E-4</v>
      </c>
    </row>
    <row r="12" spans="1:25" x14ac:dyDescent="0.25">
      <c r="A12" s="1">
        <v>8</v>
      </c>
      <c r="B12" s="11" t="s">
        <v>239</v>
      </c>
      <c r="C12" s="11" t="s">
        <v>87</v>
      </c>
      <c r="D12" s="1" t="s">
        <v>221</v>
      </c>
      <c r="E12" s="2">
        <v>7368</v>
      </c>
      <c r="F12" s="6">
        <v>0.45</v>
      </c>
      <c r="G12" s="2">
        <f>(E12*45)/100</f>
        <v>3315.6</v>
      </c>
      <c r="H12" s="15">
        <v>1091</v>
      </c>
      <c r="I12" s="15">
        <v>1126</v>
      </c>
      <c r="J12" s="15">
        <f t="shared" si="2"/>
        <v>35</v>
      </c>
      <c r="K12" s="37">
        <f t="shared" si="3"/>
        <v>0.15282301845819762</v>
      </c>
      <c r="L12" s="12">
        <f t="shared" si="4"/>
        <v>0.3396067076848836</v>
      </c>
      <c r="M12" s="5">
        <f t="shared" si="5"/>
        <v>2189.6</v>
      </c>
      <c r="N12" s="7">
        <v>7165</v>
      </c>
      <c r="O12" s="7">
        <f t="shared" si="6"/>
        <v>2652.48</v>
      </c>
      <c r="P12" s="18">
        <v>128</v>
      </c>
      <c r="Q12" s="17">
        <v>160</v>
      </c>
      <c r="R12" s="17">
        <v>98</v>
      </c>
      <c r="S12" s="24">
        <f t="shared" si="7"/>
        <v>32</v>
      </c>
      <c r="T12" s="9">
        <f t="shared" si="8"/>
        <v>6.0320907226444682E-2</v>
      </c>
      <c r="U12" s="19">
        <f t="shared" si="9"/>
        <v>2492.48</v>
      </c>
      <c r="V12" s="20">
        <f t="shared" si="1"/>
        <v>2.1715526601520086E-2</v>
      </c>
      <c r="W12" s="22">
        <f t="shared" si="10"/>
        <v>2652.48</v>
      </c>
      <c r="X12" s="26"/>
      <c r="Y12" s="39">
        <f t="shared" si="11"/>
        <v>0</v>
      </c>
    </row>
    <row r="13" spans="1:25" x14ac:dyDescent="0.25">
      <c r="A13" s="1">
        <v>9</v>
      </c>
      <c r="B13" s="11" t="s">
        <v>239</v>
      </c>
      <c r="C13" s="11" t="s">
        <v>81</v>
      </c>
      <c r="D13" s="1" t="s">
        <v>220</v>
      </c>
      <c r="E13" s="2">
        <v>6010</v>
      </c>
      <c r="F13" s="6">
        <v>0.35</v>
      </c>
      <c r="G13" s="2">
        <f>(E13*35)/100</f>
        <v>2103.5</v>
      </c>
      <c r="H13" s="15">
        <v>783</v>
      </c>
      <c r="I13" s="15">
        <v>911</v>
      </c>
      <c r="J13" s="15">
        <f t="shared" si="2"/>
        <v>128</v>
      </c>
      <c r="K13" s="37">
        <f t="shared" si="3"/>
        <v>0.15158069883527453</v>
      </c>
      <c r="L13" s="12">
        <f t="shared" si="4"/>
        <v>0.43308771095792725</v>
      </c>
      <c r="M13" s="5">
        <f t="shared" si="5"/>
        <v>1192.5</v>
      </c>
      <c r="N13" s="7">
        <v>6065</v>
      </c>
      <c r="O13" s="7">
        <f t="shared" si="6"/>
        <v>1682.8</v>
      </c>
      <c r="P13" s="18">
        <v>231</v>
      </c>
      <c r="Q13" s="17">
        <v>420</v>
      </c>
      <c r="R13" s="17">
        <v>294</v>
      </c>
      <c r="S13" s="24">
        <f t="shared" si="7"/>
        <v>189</v>
      </c>
      <c r="T13" s="9">
        <f t="shared" si="8"/>
        <v>0.24958402662229617</v>
      </c>
      <c r="U13" s="19">
        <f t="shared" si="9"/>
        <v>1262.8</v>
      </c>
      <c r="V13" s="20">
        <f t="shared" si="1"/>
        <v>6.9883527454242922E-2</v>
      </c>
      <c r="W13" s="22">
        <f t="shared" si="10"/>
        <v>1682.8</v>
      </c>
      <c r="X13" s="26"/>
      <c r="Y13" s="39">
        <f t="shared" si="11"/>
        <v>0</v>
      </c>
    </row>
    <row r="14" spans="1:25" x14ac:dyDescent="0.25">
      <c r="A14" s="1">
        <v>10</v>
      </c>
      <c r="B14" s="11" t="s">
        <v>239</v>
      </c>
      <c r="C14" s="27" t="s">
        <v>71</v>
      </c>
      <c r="D14" s="28" t="s">
        <v>220</v>
      </c>
      <c r="E14" s="29">
        <v>2133</v>
      </c>
      <c r="F14" s="30">
        <v>0.35</v>
      </c>
      <c r="G14" s="29">
        <f>(E14*35)/100</f>
        <v>746.55</v>
      </c>
      <c r="H14" s="29">
        <v>304</v>
      </c>
      <c r="I14" s="29">
        <v>307</v>
      </c>
      <c r="J14" s="29">
        <f t="shared" si="2"/>
        <v>3</v>
      </c>
      <c r="K14" s="38">
        <f t="shared" si="3"/>
        <v>0.14392873886544771</v>
      </c>
      <c r="L14" s="12">
        <f t="shared" si="4"/>
        <v>0.41122496818699356</v>
      </c>
      <c r="M14" s="32">
        <f t="shared" si="5"/>
        <v>439.54999999999995</v>
      </c>
      <c r="N14" s="33">
        <v>2033</v>
      </c>
      <c r="O14" s="33">
        <f t="shared" si="6"/>
        <v>597.24</v>
      </c>
      <c r="P14" s="34">
        <v>36</v>
      </c>
      <c r="Q14" s="33">
        <v>36</v>
      </c>
      <c r="R14" s="33">
        <v>23</v>
      </c>
      <c r="S14" s="35">
        <f t="shared" si="7"/>
        <v>0</v>
      </c>
      <c r="T14" s="9">
        <f t="shared" si="8"/>
        <v>6.0277275467148887E-2</v>
      </c>
      <c r="U14" s="19">
        <f t="shared" si="9"/>
        <v>561.24</v>
      </c>
      <c r="V14" s="20">
        <f t="shared" si="1"/>
        <v>1.6877637130801686E-2</v>
      </c>
      <c r="W14" s="22">
        <f t="shared" si="10"/>
        <v>597.24</v>
      </c>
      <c r="X14" s="26"/>
      <c r="Y14" s="39">
        <f t="shared" si="11"/>
        <v>0</v>
      </c>
    </row>
    <row r="15" spans="1:25" x14ac:dyDescent="0.25">
      <c r="A15" s="1">
        <v>11</v>
      </c>
      <c r="B15" s="11" t="s">
        <v>239</v>
      </c>
      <c r="C15" s="11" t="s">
        <v>84</v>
      </c>
      <c r="D15" s="1" t="s">
        <v>220</v>
      </c>
      <c r="E15" s="2">
        <v>2814</v>
      </c>
      <c r="F15" s="6">
        <v>0.35</v>
      </c>
      <c r="G15" s="2">
        <f>(E15*35)/100</f>
        <v>984.9</v>
      </c>
      <c r="H15" s="15">
        <v>453</v>
      </c>
      <c r="I15" s="15">
        <v>494</v>
      </c>
      <c r="J15" s="15">
        <f t="shared" si="2"/>
        <v>41</v>
      </c>
      <c r="K15" s="37">
        <f t="shared" si="3"/>
        <v>0.17555081734186212</v>
      </c>
      <c r="L15" s="12">
        <f t="shared" si="4"/>
        <v>0.50157376383389174</v>
      </c>
      <c r="M15" s="5">
        <f t="shared" si="5"/>
        <v>490.9</v>
      </c>
      <c r="N15" s="7">
        <v>2665</v>
      </c>
      <c r="O15" s="7">
        <f t="shared" si="6"/>
        <v>787.92</v>
      </c>
      <c r="P15" s="18">
        <v>79</v>
      </c>
      <c r="Q15" s="17">
        <v>109</v>
      </c>
      <c r="R15" s="17">
        <v>81</v>
      </c>
      <c r="S15" s="24">
        <f t="shared" si="7"/>
        <v>30</v>
      </c>
      <c r="T15" s="9">
        <f t="shared" si="8"/>
        <v>0.13833891765661488</v>
      </c>
      <c r="U15" s="19">
        <f t="shared" si="9"/>
        <v>678.92</v>
      </c>
      <c r="V15" s="20">
        <f t="shared" si="1"/>
        <v>3.8734896943852168E-2</v>
      </c>
      <c r="W15" s="22">
        <f t="shared" si="10"/>
        <v>787.92</v>
      </c>
      <c r="X15" s="26"/>
      <c r="Y15" s="39">
        <f t="shared" si="11"/>
        <v>0</v>
      </c>
    </row>
    <row r="16" spans="1:25" x14ac:dyDescent="0.25">
      <c r="A16" s="1">
        <v>12</v>
      </c>
      <c r="B16" s="11" t="s">
        <v>239</v>
      </c>
      <c r="C16" s="11" t="s">
        <v>127</v>
      </c>
      <c r="D16" s="1" t="s">
        <v>220</v>
      </c>
      <c r="E16" s="2">
        <v>4370</v>
      </c>
      <c r="F16" s="6">
        <v>0.35</v>
      </c>
      <c r="G16" s="2">
        <f>(E16*35)/100</f>
        <v>1529.5</v>
      </c>
      <c r="H16" s="15">
        <v>1057</v>
      </c>
      <c r="I16" s="15">
        <v>1086</v>
      </c>
      <c r="J16" s="15">
        <f t="shared" si="2"/>
        <v>29</v>
      </c>
      <c r="K16" s="37">
        <f t="shared" si="3"/>
        <v>0.24851258581235697</v>
      </c>
      <c r="L16" s="12">
        <f t="shared" si="4"/>
        <v>0.7100359594638771</v>
      </c>
      <c r="M16" s="5">
        <f t="shared" si="5"/>
        <v>443.5</v>
      </c>
      <c r="N16" s="7">
        <v>4133</v>
      </c>
      <c r="O16" s="7">
        <f t="shared" si="6"/>
        <v>1223.5999999999999</v>
      </c>
      <c r="P16" s="18">
        <v>248</v>
      </c>
      <c r="Q16" s="17">
        <v>274</v>
      </c>
      <c r="R16" s="17">
        <v>154</v>
      </c>
      <c r="S16" s="24">
        <f t="shared" si="7"/>
        <v>26</v>
      </c>
      <c r="T16" s="9">
        <f t="shared" si="8"/>
        <v>0.22392938868911411</v>
      </c>
      <c r="U16" s="19">
        <f t="shared" si="9"/>
        <v>949.59999999999991</v>
      </c>
      <c r="V16" s="20">
        <f t="shared" si="1"/>
        <v>6.270022883295194E-2</v>
      </c>
      <c r="W16" s="22">
        <f t="shared" si="10"/>
        <v>1223.5999999999999</v>
      </c>
      <c r="X16" s="26"/>
      <c r="Y16" s="39">
        <f t="shared" si="11"/>
        <v>0</v>
      </c>
    </row>
    <row r="17" spans="1:25" x14ac:dyDescent="0.25">
      <c r="A17" s="1">
        <v>13</v>
      </c>
      <c r="B17" s="11" t="s">
        <v>239</v>
      </c>
      <c r="C17" s="11" t="s">
        <v>20</v>
      </c>
      <c r="D17" s="1"/>
      <c r="E17" s="2">
        <v>6979</v>
      </c>
      <c r="F17" s="6">
        <v>0.7</v>
      </c>
      <c r="G17" s="2">
        <f>(E17*70)/100</f>
        <v>4885.3</v>
      </c>
      <c r="H17" s="15">
        <v>3872</v>
      </c>
      <c r="I17" s="15">
        <v>3897</v>
      </c>
      <c r="J17" s="15">
        <f t="shared" si="2"/>
        <v>25</v>
      </c>
      <c r="K17" s="37">
        <f t="shared" si="3"/>
        <v>0.5583894540765153</v>
      </c>
      <c r="L17" s="12">
        <f t="shared" si="4"/>
        <v>0.79769922010930749</v>
      </c>
      <c r="M17" s="5">
        <f t="shared" si="5"/>
        <v>988.30000000000018</v>
      </c>
      <c r="N17" s="7">
        <v>5294</v>
      </c>
      <c r="O17" s="7">
        <f t="shared" si="6"/>
        <v>3908.24</v>
      </c>
      <c r="P17" s="18">
        <v>1057</v>
      </c>
      <c r="Q17" s="17">
        <v>1109</v>
      </c>
      <c r="R17" s="17">
        <v>908</v>
      </c>
      <c r="S17" s="24">
        <f t="shared" si="7"/>
        <v>52</v>
      </c>
      <c r="T17" s="9">
        <f t="shared" si="8"/>
        <v>0.28375944159007638</v>
      </c>
      <c r="U17" s="19">
        <f t="shared" si="9"/>
        <v>2799.24</v>
      </c>
      <c r="V17" s="20">
        <f t="shared" si="1"/>
        <v>0.15890528729044276</v>
      </c>
      <c r="W17" s="22">
        <f t="shared" si="10"/>
        <v>3908.24</v>
      </c>
      <c r="X17" s="26">
        <v>20</v>
      </c>
      <c r="Y17" s="39">
        <f t="shared" si="11"/>
        <v>5.117392995312468E-3</v>
      </c>
    </row>
    <row r="18" spans="1:25" x14ac:dyDescent="0.25">
      <c r="A18" s="1">
        <v>14</v>
      </c>
      <c r="B18" s="11" t="s">
        <v>239</v>
      </c>
      <c r="C18" s="11" t="s">
        <v>64</v>
      </c>
      <c r="D18" s="1"/>
      <c r="E18" s="2">
        <v>4861</v>
      </c>
      <c r="F18" s="6">
        <v>0.7</v>
      </c>
      <c r="G18" s="2">
        <f>(E18*70)/100</f>
        <v>3402.7</v>
      </c>
      <c r="H18" s="15">
        <v>1858</v>
      </c>
      <c r="I18" s="15">
        <v>1886</v>
      </c>
      <c r="J18" s="15">
        <f t="shared" si="2"/>
        <v>28</v>
      </c>
      <c r="K18" s="37">
        <f t="shared" si="3"/>
        <v>0.38798601110882536</v>
      </c>
      <c r="L18" s="12">
        <f t="shared" si="4"/>
        <v>0.55426573015546476</v>
      </c>
      <c r="M18" s="5">
        <f t="shared" si="5"/>
        <v>1516.6999999999998</v>
      </c>
      <c r="N18" s="7">
        <v>4205</v>
      </c>
      <c r="O18" s="7">
        <f t="shared" si="6"/>
        <v>2722.16</v>
      </c>
      <c r="P18" s="18">
        <v>380</v>
      </c>
      <c r="Q18" s="17">
        <v>395</v>
      </c>
      <c r="R18" s="17">
        <v>309</v>
      </c>
      <c r="S18" s="24">
        <f t="shared" si="7"/>
        <v>15</v>
      </c>
      <c r="T18" s="9">
        <f t="shared" si="8"/>
        <v>0.14510535751021247</v>
      </c>
      <c r="U18" s="19">
        <f t="shared" si="9"/>
        <v>2327.16</v>
      </c>
      <c r="V18" s="20">
        <f t="shared" si="1"/>
        <v>8.1259000205718981E-2</v>
      </c>
      <c r="W18" s="22">
        <f t="shared" si="10"/>
        <v>2722.16</v>
      </c>
      <c r="X18" s="26">
        <v>1</v>
      </c>
      <c r="Y18" s="39">
        <f t="shared" si="11"/>
        <v>3.6735533546889239E-4</v>
      </c>
    </row>
    <row r="19" spans="1:25" x14ac:dyDescent="0.25">
      <c r="A19" s="1">
        <v>15</v>
      </c>
      <c r="B19" s="11" t="s">
        <v>240</v>
      </c>
      <c r="C19" s="11" t="s">
        <v>63</v>
      </c>
      <c r="D19" s="1" t="s">
        <v>219</v>
      </c>
      <c r="E19" s="2">
        <v>7346</v>
      </c>
      <c r="F19" s="6">
        <v>0.55000000000000004</v>
      </c>
      <c r="G19" s="2">
        <f t="shared" ref="G19:G32" si="12">(E19*55)/100</f>
        <v>4040.3</v>
      </c>
      <c r="H19" s="15">
        <v>2142</v>
      </c>
      <c r="I19" s="15">
        <v>2176</v>
      </c>
      <c r="J19" s="15">
        <f t="shared" si="2"/>
        <v>34</v>
      </c>
      <c r="K19" s="37">
        <f t="shared" si="3"/>
        <v>0.29621562755240949</v>
      </c>
      <c r="L19" s="12">
        <f t="shared" si="4"/>
        <v>0.53857386827710807</v>
      </c>
      <c r="M19" s="5">
        <f t="shared" si="5"/>
        <v>1864.3000000000002</v>
      </c>
      <c r="N19" s="7">
        <v>5907</v>
      </c>
      <c r="O19" s="7">
        <f t="shared" si="6"/>
        <v>3232.24</v>
      </c>
      <c r="P19" s="18">
        <v>389</v>
      </c>
      <c r="Q19" s="17">
        <v>404</v>
      </c>
      <c r="R19" s="17">
        <v>255</v>
      </c>
      <c r="S19" s="24">
        <f t="shared" si="7"/>
        <v>15</v>
      </c>
      <c r="T19" s="9">
        <f t="shared" si="8"/>
        <v>0.12499071851100167</v>
      </c>
      <c r="U19" s="19">
        <f t="shared" si="9"/>
        <v>2828.24</v>
      </c>
      <c r="V19" s="20">
        <f t="shared" si="1"/>
        <v>5.4995916144840729E-2</v>
      </c>
      <c r="W19" s="22">
        <f t="shared" si="10"/>
        <v>3232.24</v>
      </c>
      <c r="X19" s="26">
        <v>2</v>
      </c>
      <c r="Y19" s="39">
        <f t="shared" si="11"/>
        <v>6.1876593322278048E-4</v>
      </c>
    </row>
    <row r="20" spans="1:25" x14ac:dyDescent="0.25">
      <c r="A20" s="1">
        <v>16</v>
      </c>
      <c r="B20" s="11" t="s">
        <v>240</v>
      </c>
      <c r="C20" s="11" t="s">
        <v>225</v>
      </c>
      <c r="D20" s="1" t="s">
        <v>219</v>
      </c>
      <c r="E20" s="2">
        <v>9232</v>
      </c>
      <c r="F20" s="6">
        <v>0.55000000000000004</v>
      </c>
      <c r="G20" s="2">
        <f t="shared" si="12"/>
        <v>5077.6000000000004</v>
      </c>
      <c r="H20" s="15">
        <v>2859</v>
      </c>
      <c r="I20" s="15">
        <v>2926</v>
      </c>
      <c r="J20" s="15">
        <f t="shared" si="2"/>
        <v>67</v>
      </c>
      <c r="K20" s="37">
        <f t="shared" si="3"/>
        <v>0.31694107452339687</v>
      </c>
      <c r="L20" s="12">
        <f t="shared" si="4"/>
        <v>0.57625649913344879</v>
      </c>
      <c r="M20" s="5">
        <f t="shared" si="5"/>
        <v>2151.6000000000004</v>
      </c>
      <c r="N20" s="7">
        <v>7325</v>
      </c>
      <c r="O20" s="7">
        <f t="shared" si="6"/>
        <v>4062.08</v>
      </c>
      <c r="P20" s="18">
        <v>987</v>
      </c>
      <c r="Q20" s="17">
        <v>1017</v>
      </c>
      <c r="R20" s="17">
        <v>725</v>
      </c>
      <c r="S20" s="24">
        <f t="shared" si="7"/>
        <v>30</v>
      </c>
      <c r="T20" s="9">
        <f t="shared" si="8"/>
        <v>0.25036434536001262</v>
      </c>
      <c r="U20" s="19">
        <f t="shared" si="9"/>
        <v>3045.08</v>
      </c>
      <c r="V20" s="20">
        <f t="shared" si="1"/>
        <v>0.11016031195840555</v>
      </c>
      <c r="W20" s="22">
        <f t="shared" si="10"/>
        <v>4062.08</v>
      </c>
      <c r="X20" s="26">
        <v>4</v>
      </c>
      <c r="Y20" s="39">
        <f t="shared" si="11"/>
        <v>9.8471718922325509E-4</v>
      </c>
    </row>
    <row r="21" spans="1:25" x14ac:dyDescent="0.25">
      <c r="A21" s="1">
        <v>17</v>
      </c>
      <c r="B21" s="11" t="s">
        <v>240</v>
      </c>
      <c r="C21" s="11" t="s">
        <v>157</v>
      </c>
      <c r="D21" s="1" t="s">
        <v>219</v>
      </c>
      <c r="E21" s="2">
        <v>7400</v>
      </c>
      <c r="F21" s="6">
        <v>0.55000000000000004</v>
      </c>
      <c r="G21" s="2">
        <f t="shared" si="12"/>
        <v>4070</v>
      </c>
      <c r="H21" s="15">
        <v>2726</v>
      </c>
      <c r="I21" s="15">
        <v>2778</v>
      </c>
      <c r="J21" s="15">
        <f t="shared" si="2"/>
        <v>52</v>
      </c>
      <c r="K21" s="37">
        <f t="shared" si="3"/>
        <v>0.3754054054054054</v>
      </c>
      <c r="L21" s="12">
        <f t="shared" si="4"/>
        <v>0.68255528255528253</v>
      </c>
      <c r="M21" s="5">
        <f t="shared" si="5"/>
        <v>1292</v>
      </c>
      <c r="N21" s="7">
        <v>5698</v>
      </c>
      <c r="O21" s="7">
        <f t="shared" si="6"/>
        <v>3256</v>
      </c>
      <c r="P21" s="18">
        <v>1396</v>
      </c>
      <c r="Q21" s="17">
        <v>1423</v>
      </c>
      <c r="R21" s="17">
        <v>906</v>
      </c>
      <c r="S21" s="24">
        <f t="shared" si="7"/>
        <v>27</v>
      </c>
      <c r="T21" s="9">
        <f t="shared" si="8"/>
        <v>0.43703931203931207</v>
      </c>
      <c r="U21" s="19">
        <f t="shared" si="9"/>
        <v>1833</v>
      </c>
      <c r="V21" s="20">
        <f t="shared" si="1"/>
        <v>0.1922972972972973</v>
      </c>
      <c r="W21" s="22">
        <f t="shared" si="10"/>
        <v>3256</v>
      </c>
      <c r="X21" s="26">
        <v>3</v>
      </c>
      <c r="Y21" s="39">
        <f t="shared" si="11"/>
        <v>9.2137592137592141E-4</v>
      </c>
    </row>
    <row r="22" spans="1:25" x14ac:dyDescent="0.25">
      <c r="A22" s="1">
        <v>18</v>
      </c>
      <c r="B22" s="11" t="s">
        <v>240</v>
      </c>
      <c r="C22" s="11" t="s">
        <v>37</v>
      </c>
      <c r="D22" s="1" t="s">
        <v>219</v>
      </c>
      <c r="E22" s="2">
        <v>7233</v>
      </c>
      <c r="F22" s="6">
        <v>0.55000000000000004</v>
      </c>
      <c r="G22" s="2">
        <f t="shared" si="12"/>
        <v>3978.15</v>
      </c>
      <c r="H22" s="15">
        <v>2282</v>
      </c>
      <c r="I22" s="15">
        <v>2340</v>
      </c>
      <c r="J22" s="15">
        <f t="shared" si="2"/>
        <v>58</v>
      </c>
      <c r="K22" s="37">
        <f t="shared" si="3"/>
        <v>0.32351721277478224</v>
      </c>
      <c r="L22" s="12">
        <f t="shared" si="4"/>
        <v>0.58821311413596766</v>
      </c>
      <c r="M22" s="5">
        <f t="shared" si="5"/>
        <v>1638.15</v>
      </c>
      <c r="N22" s="7">
        <v>5551</v>
      </c>
      <c r="O22" s="7">
        <f t="shared" si="6"/>
        <v>3182.52</v>
      </c>
      <c r="P22" s="18">
        <v>651</v>
      </c>
      <c r="Q22" s="17">
        <v>674</v>
      </c>
      <c r="R22" s="17">
        <v>501</v>
      </c>
      <c r="S22" s="24">
        <f t="shared" si="7"/>
        <v>23</v>
      </c>
      <c r="T22" s="9">
        <f t="shared" si="8"/>
        <v>0.21178185840151831</v>
      </c>
      <c r="U22" s="19">
        <f t="shared" si="9"/>
        <v>2508.52</v>
      </c>
      <c r="V22" s="20">
        <f t="shared" si="1"/>
        <v>9.3184017696668051E-2</v>
      </c>
      <c r="W22" s="22">
        <f t="shared" si="10"/>
        <v>3182.52</v>
      </c>
      <c r="X22" s="26">
        <v>5</v>
      </c>
      <c r="Y22" s="39">
        <f t="shared" si="11"/>
        <v>1.5710820356195719E-3</v>
      </c>
    </row>
    <row r="23" spans="1:25" x14ac:dyDescent="0.25">
      <c r="A23" s="1">
        <v>19</v>
      </c>
      <c r="B23" s="11" t="s">
        <v>240</v>
      </c>
      <c r="C23" s="11" t="s">
        <v>21</v>
      </c>
      <c r="D23" s="1" t="s">
        <v>219</v>
      </c>
      <c r="E23" s="2">
        <v>6963</v>
      </c>
      <c r="F23" s="6">
        <v>0.55000000000000004</v>
      </c>
      <c r="G23" s="2">
        <f t="shared" si="12"/>
        <v>3829.65</v>
      </c>
      <c r="H23" s="15">
        <v>1873</v>
      </c>
      <c r="I23" s="15">
        <v>1941</v>
      </c>
      <c r="J23" s="15">
        <f t="shared" si="2"/>
        <v>68</v>
      </c>
      <c r="K23" s="37">
        <f t="shared" si="3"/>
        <v>0.27875915553640673</v>
      </c>
      <c r="L23" s="12">
        <f t="shared" si="4"/>
        <v>0.50683482824801218</v>
      </c>
      <c r="M23" s="5">
        <f t="shared" si="5"/>
        <v>1888.65</v>
      </c>
      <c r="N23" s="7">
        <v>4118</v>
      </c>
      <c r="O23" s="7">
        <f t="shared" si="6"/>
        <v>3063.72</v>
      </c>
      <c r="P23" s="18">
        <v>605</v>
      </c>
      <c r="Q23" s="17">
        <v>633</v>
      </c>
      <c r="R23" s="17">
        <v>432</v>
      </c>
      <c r="S23" s="24">
        <f t="shared" si="7"/>
        <v>28</v>
      </c>
      <c r="T23" s="9">
        <f t="shared" si="8"/>
        <v>0.20661157024793389</v>
      </c>
      <c r="U23" s="19">
        <f t="shared" si="9"/>
        <v>2430.7199999999998</v>
      </c>
      <c r="V23" s="20">
        <f t="shared" si="1"/>
        <v>9.0909090909090912E-2</v>
      </c>
      <c r="W23" s="22">
        <f t="shared" si="10"/>
        <v>3063.72</v>
      </c>
      <c r="X23" s="26">
        <v>8</v>
      </c>
      <c r="Y23" s="39">
        <f t="shared" si="11"/>
        <v>2.6112046792787853E-3</v>
      </c>
    </row>
    <row r="24" spans="1:25" x14ac:dyDescent="0.25">
      <c r="A24" s="1">
        <v>20</v>
      </c>
      <c r="B24" s="11" t="s">
        <v>240</v>
      </c>
      <c r="C24" s="11" t="s">
        <v>34</v>
      </c>
      <c r="D24" s="1" t="s">
        <v>219</v>
      </c>
      <c r="E24" s="2">
        <v>5257</v>
      </c>
      <c r="F24" s="6">
        <v>0.55000000000000004</v>
      </c>
      <c r="G24" s="2">
        <f t="shared" si="12"/>
        <v>2891.35</v>
      </c>
      <c r="H24" s="15">
        <v>1523</v>
      </c>
      <c r="I24" s="15">
        <v>1555</v>
      </c>
      <c r="J24" s="15">
        <f t="shared" si="2"/>
        <v>32</v>
      </c>
      <c r="K24" s="37">
        <f t="shared" si="3"/>
        <v>0.29579608141525587</v>
      </c>
      <c r="L24" s="12">
        <f t="shared" si="4"/>
        <v>0.53781105711864696</v>
      </c>
      <c r="M24" s="5">
        <f t="shared" si="5"/>
        <v>1336.35</v>
      </c>
      <c r="N24" s="7">
        <v>3884</v>
      </c>
      <c r="O24" s="7">
        <f t="shared" si="6"/>
        <v>2313.08</v>
      </c>
      <c r="P24" s="18">
        <v>366</v>
      </c>
      <c r="Q24" s="17">
        <v>376</v>
      </c>
      <c r="R24" s="17">
        <v>305</v>
      </c>
      <c r="S24" s="24">
        <f t="shared" si="7"/>
        <v>10</v>
      </c>
      <c r="T24" s="9">
        <f t="shared" si="8"/>
        <v>0.16255382433811197</v>
      </c>
      <c r="U24" s="19">
        <f t="shared" si="9"/>
        <v>1937.08</v>
      </c>
      <c r="V24" s="20">
        <f t="shared" si="1"/>
        <v>7.1523682708769257E-2</v>
      </c>
      <c r="W24" s="22">
        <f t="shared" si="10"/>
        <v>2313.08</v>
      </c>
      <c r="X24" s="26">
        <v>3</v>
      </c>
      <c r="Y24" s="39">
        <f t="shared" si="11"/>
        <v>1.2969720026977018E-3</v>
      </c>
    </row>
    <row r="25" spans="1:25" x14ac:dyDescent="0.25">
      <c r="A25" s="1">
        <v>21</v>
      </c>
      <c r="B25" s="11" t="s">
        <v>240</v>
      </c>
      <c r="C25" s="11" t="s">
        <v>135</v>
      </c>
      <c r="D25" s="1" t="s">
        <v>219</v>
      </c>
      <c r="E25" s="2">
        <v>4299</v>
      </c>
      <c r="F25" s="6">
        <v>0.55000000000000004</v>
      </c>
      <c r="G25" s="2">
        <f t="shared" si="12"/>
        <v>2364.4499999999998</v>
      </c>
      <c r="H25" s="15">
        <v>1269</v>
      </c>
      <c r="I25" s="15">
        <v>1281</v>
      </c>
      <c r="J25" s="15">
        <f t="shared" si="2"/>
        <v>12</v>
      </c>
      <c r="K25" s="37">
        <f t="shared" si="3"/>
        <v>0.29797627355198886</v>
      </c>
      <c r="L25" s="12">
        <f t="shared" si="4"/>
        <v>0.54177504282179789</v>
      </c>
      <c r="M25" s="5">
        <f t="shared" si="5"/>
        <v>1083.4499999999998</v>
      </c>
      <c r="N25" s="7">
        <v>3266</v>
      </c>
      <c r="O25" s="7">
        <f t="shared" si="6"/>
        <v>1891.56</v>
      </c>
      <c r="P25" s="18">
        <v>278</v>
      </c>
      <c r="Q25" s="17">
        <v>285</v>
      </c>
      <c r="R25" s="17">
        <v>219</v>
      </c>
      <c r="S25" s="24">
        <f t="shared" si="7"/>
        <v>7</v>
      </c>
      <c r="T25" s="9">
        <f t="shared" si="8"/>
        <v>0.15066928884095668</v>
      </c>
      <c r="U25" s="19">
        <f t="shared" si="9"/>
        <v>1606.56</v>
      </c>
      <c r="V25" s="20">
        <f t="shared" si="1"/>
        <v>6.6294487090020934E-2</v>
      </c>
      <c r="W25" s="22">
        <f t="shared" si="10"/>
        <v>1891.56</v>
      </c>
      <c r="X25" s="26"/>
      <c r="Y25" s="39">
        <f t="shared" si="11"/>
        <v>0</v>
      </c>
    </row>
    <row r="26" spans="1:25" x14ac:dyDescent="0.25">
      <c r="A26" s="1">
        <v>22</v>
      </c>
      <c r="B26" s="11" t="s">
        <v>240</v>
      </c>
      <c r="C26" s="11" t="s">
        <v>23</v>
      </c>
      <c r="D26" s="1" t="s">
        <v>219</v>
      </c>
      <c r="E26" s="2">
        <v>7047</v>
      </c>
      <c r="F26" s="6">
        <v>0.55000000000000004</v>
      </c>
      <c r="G26" s="2">
        <f t="shared" si="12"/>
        <v>3875.85</v>
      </c>
      <c r="H26" s="15">
        <v>1819</v>
      </c>
      <c r="I26" s="15">
        <v>1855</v>
      </c>
      <c r="J26" s="15">
        <f t="shared" si="2"/>
        <v>36</v>
      </c>
      <c r="K26" s="37">
        <f t="shared" si="3"/>
        <v>0.26323258124024407</v>
      </c>
      <c r="L26" s="12">
        <f t="shared" si="4"/>
        <v>0.47860469316408016</v>
      </c>
      <c r="M26" s="5">
        <f t="shared" si="5"/>
        <v>2020.85</v>
      </c>
      <c r="N26" s="7">
        <v>5252</v>
      </c>
      <c r="O26" s="7">
        <f t="shared" si="6"/>
        <v>3100.68</v>
      </c>
      <c r="P26" s="18">
        <v>363</v>
      </c>
      <c r="Q26" s="17">
        <v>377</v>
      </c>
      <c r="R26" s="17">
        <v>236</v>
      </c>
      <c r="S26" s="24">
        <f t="shared" si="7"/>
        <v>14</v>
      </c>
      <c r="T26" s="9">
        <f t="shared" si="8"/>
        <v>0.12158623269734381</v>
      </c>
      <c r="U26" s="19">
        <f t="shared" si="9"/>
        <v>2723.68</v>
      </c>
      <c r="V26" s="20">
        <f t="shared" si="1"/>
        <v>5.3497942386831275E-2</v>
      </c>
      <c r="W26" s="22">
        <f t="shared" si="10"/>
        <v>3100.68</v>
      </c>
      <c r="X26" s="26"/>
      <c r="Y26" s="39">
        <f t="shared" si="11"/>
        <v>0</v>
      </c>
    </row>
    <row r="27" spans="1:25" x14ac:dyDescent="0.25">
      <c r="A27" s="1">
        <v>23</v>
      </c>
      <c r="B27" s="11" t="s">
        <v>240</v>
      </c>
      <c r="C27" s="11" t="s">
        <v>159</v>
      </c>
      <c r="D27" s="1" t="s">
        <v>219</v>
      </c>
      <c r="E27" s="2">
        <v>4686</v>
      </c>
      <c r="F27" s="6">
        <v>0.55000000000000004</v>
      </c>
      <c r="G27" s="2">
        <f t="shared" si="12"/>
        <v>2577.3000000000002</v>
      </c>
      <c r="H27" s="15">
        <v>1486</v>
      </c>
      <c r="I27" s="15">
        <v>1503</v>
      </c>
      <c r="J27" s="15">
        <f t="shared" si="2"/>
        <v>17</v>
      </c>
      <c r="K27" s="37">
        <f t="shared" si="3"/>
        <v>0.32074263764404609</v>
      </c>
      <c r="L27" s="12">
        <f t="shared" si="4"/>
        <v>0.58316843208008373</v>
      </c>
      <c r="M27" s="5">
        <f t="shared" si="5"/>
        <v>1074.3000000000002</v>
      </c>
      <c r="N27" s="7">
        <v>3850</v>
      </c>
      <c r="O27" s="7">
        <f t="shared" si="6"/>
        <v>2061.84</v>
      </c>
      <c r="P27" s="18">
        <v>304</v>
      </c>
      <c r="Q27" s="17">
        <v>311</v>
      </c>
      <c r="R27" s="17">
        <v>193</v>
      </c>
      <c r="S27" s="24">
        <f t="shared" si="7"/>
        <v>7</v>
      </c>
      <c r="T27" s="9">
        <f t="shared" si="8"/>
        <v>0.15083614635471229</v>
      </c>
      <c r="U27" s="19">
        <f t="shared" si="9"/>
        <v>1750.8400000000001</v>
      </c>
      <c r="V27" s="20">
        <f t="shared" si="1"/>
        <v>6.6367904396073416E-2</v>
      </c>
      <c r="W27" s="22">
        <f t="shared" si="10"/>
        <v>2061.84</v>
      </c>
      <c r="X27" s="26"/>
      <c r="Y27" s="39">
        <f t="shared" si="11"/>
        <v>0</v>
      </c>
    </row>
    <row r="28" spans="1:25" x14ac:dyDescent="0.25">
      <c r="A28" s="1">
        <v>24</v>
      </c>
      <c r="B28" s="11" t="s">
        <v>240</v>
      </c>
      <c r="C28" s="11" t="s">
        <v>18</v>
      </c>
      <c r="D28" s="1" t="s">
        <v>219</v>
      </c>
      <c r="E28" s="2">
        <v>7086</v>
      </c>
      <c r="F28" s="6">
        <v>0.55000000000000004</v>
      </c>
      <c r="G28" s="2">
        <f t="shared" si="12"/>
        <v>3897.3</v>
      </c>
      <c r="H28" s="15">
        <v>2237</v>
      </c>
      <c r="I28" s="15">
        <v>2257</v>
      </c>
      <c r="J28" s="15">
        <f t="shared" si="2"/>
        <v>20</v>
      </c>
      <c r="K28" s="37">
        <f t="shared" si="3"/>
        <v>0.31851538244425626</v>
      </c>
      <c r="L28" s="12">
        <f t="shared" si="4"/>
        <v>0.579118877171375</v>
      </c>
      <c r="M28" s="5">
        <f t="shared" si="5"/>
        <v>1640.3000000000002</v>
      </c>
      <c r="N28" s="7">
        <v>5122</v>
      </c>
      <c r="O28" s="7">
        <f t="shared" si="6"/>
        <v>3117.84</v>
      </c>
      <c r="P28" s="18">
        <v>494</v>
      </c>
      <c r="Q28" s="17">
        <v>508</v>
      </c>
      <c r="R28" s="17">
        <v>299</v>
      </c>
      <c r="S28" s="24">
        <f t="shared" si="7"/>
        <v>14</v>
      </c>
      <c r="T28" s="9">
        <f t="shared" si="8"/>
        <v>0.1629333128063018</v>
      </c>
      <c r="U28" s="19">
        <f t="shared" si="9"/>
        <v>2609.84</v>
      </c>
      <c r="V28" s="20">
        <f t="shared" si="1"/>
        <v>7.1690657634772795E-2</v>
      </c>
      <c r="W28" s="22">
        <f t="shared" si="10"/>
        <v>3117.84</v>
      </c>
      <c r="X28" s="26">
        <v>1</v>
      </c>
      <c r="Y28" s="39">
        <f t="shared" si="11"/>
        <v>3.2073486772894055E-4</v>
      </c>
    </row>
    <row r="29" spans="1:25" x14ac:dyDescent="0.25">
      <c r="A29" s="1">
        <v>25</v>
      </c>
      <c r="B29" s="11" t="s">
        <v>240</v>
      </c>
      <c r="C29" s="11" t="s">
        <v>10</v>
      </c>
      <c r="D29" s="1" t="s">
        <v>219</v>
      </c>
      <c r="E29" s="2">
        <v>5837</v>
      </c>
      <c r="F29" s="6">
        <v>0.55000000000000004</v>
      </c>
      <c r="G29" s="2">
        <f t="shared" si="12"/>
        <v>3210.35</v>
      </c>
      <c r="H29" s="15">
        <v>1574</v>
      </c>
      <c r="I29" s="15">
        <v>1597</v>
      </c>
      <c r="J29" s="15">
        <f t="shared" si="2"/>
        <v>23</v>
      </c>
      <c r="K29" s="37">
        <f t="shared" si="3"/>
        <v>0.27359945177317113</v>
      </c>
      <c r="L29" s="12">
        <f t="shared" si="4"/>
        <v>0.49745354867849301</v>
      </c>
      <c r="M29" s="5">
        <f t="shared" si="5"/>
        <v>1613.35</v>
      </c>
      <c r="N29" s="7">
        <v>4017</v>
      </c>
      <c r="O29" s="7">
        <f t="shared" si="6"/>
        <v>2568.2800000000002</v>
      </c>
      <c r="P29" s="18">
        <v>421</v>
      </c>
      <c r="Q29" s="17">
        <v>434</v>
      </c>
      <c r="R29" s="17">
        <v>298</v>
      </c>
      <c r="S29" s="24">
        <f t="shared" si="7"/>
        <v>13</v>
      </c>
      <c r="T29" s="9">
        <f t="shared" si="8"/>
        <v>0.1689846901428193</v>
      </c>
      <c r="U29" s="19">
        <f t="shared" si="9"/>
        <v>2134.2800000000002</v>
      </c>
      <c r="V29" s="20">
        <f t="shared" si="1"/>
        <v>7.4353263662840494E-2</v>
      </c>
      <c r="W29" s="22">
        <f t="shared" si="10"/>
        <v>2568.2800000000002</v>
      </c>
      <c r="X29" s="26">
        <v>7</v>
      </c>
      <c r="Y29" s="39">
        <f t="shared" si="11"/>
        <v>2.7255595184325692E-3</v>
      </c>
    </row>
    <row r="30" spans="1:25" x14ac:dyDescent="0.25">
      <c r="A30" s="1">
        <v>26</v>
      </c>
      <c r="B30" s="11" t="s">
        <v>240</v>
      </c>
      <c r="C30" s="11" t="s">
        <v>160</v>
      </c>
      <c r="D30" s="1" t="s">
        <v>219</v>
      </c>
      <c r="E30" s="2">
        <v>10592</v>
      </c>
      <c r="F30" s="6">
        <v>0.55000000000000004</v>
      </c>
      <c r="G30" s="2">
        <f t="shared" si="12"/>
        <v>5825.6</v>
      </c>
      <c r="H30" s="15">
        <v>3530</v>
      </c>
      <c r="I30" s="15">
        <v>3573</v>
      </c>
      <c r="J30" s="15">
        <f t="shared" si="2"/>
        <v>43</v>
      </c>
      <c r="K30" s="37">
        <f t="shared" si="3"/>
        <v>0.33733006042296071</v>
      </c>
      <c r="L30" s="12">
        <f t="shared" si="4"/>
        <v>0.61332738258720132</v>
      </c>
      <c r="M30" s="5">
        <f t="shared" si="5"/>
        <v>2252.6000000000004</v>
      </c>
      <c r="N30" s="7">
        <v>7789</v>
      </c>
      <c r="O30" s="7">
        <f t="shared" si="6"/>
        <v>4660.4799999999996</v>
      </c>
      <c r="P30" s="18">
        <v>725</v>
      </c>
      <c r="Q30" s="17">
        <v>781</v>
      </c>
      <c r="R30" s="17">
        <v>431</v>
      </c>
      <c r="S30" s="24">
        <f t="shared" si="7"/>
        <v>56</v>
      </c>
      <c r="T30" s="9">
        <f t="shared" si="8"/>
        <v>0.16757930513595168</v>
      </c>
      <c r="U30" s="19">
        <f t="shared" si="9"/>
        <v>3879.4799999999996</v>
      </c>
      <c r="V30" s="20">
        <f t="shared" si="1"/>
        <v>7.3734894259818731E-2</v>
      </c>
      <c r="W30" s="22">
        <f t="shared" si="10"/>
        <v>4660.4799999999996</v>
      </c>
      <c r="X30" s="26">
        <v>6</v>
      </c>
      <c r="Y30" s="39">
        <f t="shared" si="11"/>
        <v>1.2874210381763253E-3</v>
      </c>
    </row>
    <row r="31" spans="1:25" x14ac:dyDescent="0.25">
      <c r="A31" s="1">
        <v>27</v>
      </c>
      <c r="B31" s="11" t="s">
        <v>240</v>
      </c>
      <c r="C31" s="11" t="s">
        <v>32</v>
      </c>
      <c r="D31" s="1" t="s">
        <v>219</v>
      </c>
      <c r="E31" s="2">
        <v>12041</v>
      </c>
      <c r="F31" s="6">
        <v>0.55000000000000004</v>
      </c>
      <c r="G31" s="2">
        <f t="shared" si="12"/>
        <v>6622.55</v>
      </c>
      <c r="H31" s="15">
        <v>3730</v>
      </c>
      <c r="I31" s="15">
        <v>3786</v>
      </c>
      <c r="J31" s="15">
        <f t="shared" si="2"/>
        <v>56</v>
      </c>
      <c r="K31" s="37">
        <f t="shared" si="3"/>
        <v>0.31442571215015364</v>
      </c>
      <c r="L31" s="12">
        <f t="shared" si="4"/>
        <v>0.5716831130002793</v>
      </c>
      <c r="M31" s="5">
        <f t="shared" si="5"/>
        <v>2836.55</v>
      </c>
      <c r="N31" s="7">
        <v>8799</v>
      </c>
      <c r="O31" s="7">
        <f t="shared" si="6"/>
        <v>5298.04</v>
      </c>
      <c r="P31" s="18">
        <v>751</v>
      </c>
      <c r="Q31" s="17">
        <v>768</v>
      </c>
      <c r="R31" s="17">
        <v>393</v>
      </c>
      <c r="S31" s="24">
        <f t="shared" si="7"/>
        <v>17</v>
      </c>
      <c r="T31" s="9">
        <f t="shared" si="8"/>
        <v>0.14495926795569683</v>
      </c>
      <c r="U31" s="19">
        <f t="shared" si="9"/>
        <v>4530.04</v>
      </c>
      <c r="V31" s="20">
        <f t="shared" si="1"/>
        <v>6.3782077900506606E-2</v>
      </c>
      <c r="W31" s="22">
        <f t="shared" si="10"/>
        <v>5298.04</v>
      </c>
      <c r="X31" s="26">
        <v>3</v>
      </c>
      <c r="Y31" s="39">
        <f t="shared" si="11"/>
        <v>5.6624714045194074E-4</v>
      </c>
    </row>
    <row r="32" spans="1:25" x14ac:dyDescent="0.25">
      <c r="A32" s="1">
        <v>28</v>
      </c>
      <c r="B32" s="11" t="s">
        <v>240</v>
      </c>
      <c r="C32" s="11" t="s">
        <v>228</v>
      </c>
      <c r="D32" s="1" t="s">
        <v>219</v>
      </c>
      <c r="E32" s="2">
        <v>3312</v>
      </c>
      <c r="F32" s="6">
        <v>0.55000000000000004</v>
      </c>
      <c r="G32" s="2">
        <f t="shared" si="12"/>
        <v>1821.6</v>
      </c>
      <c r="H32" s="15">
        <v>1085</v>
      </c>
      <c r="I32" s="15">
        <v>1101</v>
      </c>
      <c r="J32" s="15">
        <f t="shared" si="2"/>
        <v>16</v>
      </c>
      <c r="K32" s="37">
        <f t="shared" si="3"/>
        <v>0.33242753623188404</v>
      </c>
      <c r="L32" s="12">
        <f t="shared" si="4"/>
        <v>0.60441370223978919</v>
      </c>
      <c r="M32" s="5">
        <f t="shared" si="5"/>
        <v>720.59999999999991</v>
      </c>
      <c r="N32" s="7">
        <v>2012</v>
      </c>
      <c r="O32" s="7">
        <f t="shared" si="6"/>
        <v>1457.28</v>
      </c>
      <c r="P32" s="18">
        <v>237</v>
      </c>
      <c r="Q32" s="17">
        <v>242</v>
      </c>
      <c r="R32" s="17">
        <v>188</v>
      </c>
      <c r="S32" s="24">
        <f t="shared" si="7"/>
        <v>5</v>
      </c>
      <c r="T32" s="9">
        <f t="shared" si="8"/>
        <v>0.16606280193236717</v>
      </c>
      <c r="U32" s="19">
        <f t="shared" si="9"/>
        <v>1215.28</v>
      </c>
      <c r="V32" s="20">
        <f t="shared" si="1"/>
        <v>7.3067632850241551E-2</v>
      </c>
      <c r="W32" s="22">
        <f t="shared" si="10"/>
        <v>1457.28</v>
      </c>
      <c r="X32" s="26"/>
      <c r="Y32" s="39">
        <f t="shared" si="11"/>
        <v>0</v>
      </c>
    </row>
    <row r="33" spans="1:25" x14ac:dyDescent="0.25">
      <c r="A33" s="1">
        <v>29</v>
      </c>
      <c r="B33" s="11" t="s">
        <v>240</v>
      </c>
      <c r="C33" s="11" t="s">
        <v>74</v>
      </c>
      <c r="D33" s="1" t="s">
        <v>221</v>
      </c>
      <c r="E33" s="2">
        <v>3180</v>
      </c>
      <c r="F33" s="6">
        <v>0.45</v>
      </c>
      <c r="G33" s="2">
        <f>(E33*45)/100</f>
        <v>1431</v>
      </c>
      <c r="H33" s="15">
        <v>601</v>
      </c>
      <c r="I33" s="15">
        <v>612</v>
      </c>
      <c r="J33" s="15">
        <f t="shared" si="2"/>
        <v>11</v>
      </c>
      <c r="K33" s="37">
        <f t="shared" si="3"/>
        <v>0.19245283018867926</v>
      </c>
      <c r="L33" s="12">
        <f t="shared" si="4"/>
        <v>0.42767295597484278</v>
      </c>
      <c r="M33" s="5">
        <f t="shared" si="5"/>
        <v>819</v>
      </c>
      <c r="N33" s="7">
        <v>7842</v>
      </c>
      <c r="O33" s="7">
        <f t="shared" si="6"/>
        <v>1144.8</v>
      </c>
      <c r="P33" s="18">
        <v>57</v>
      </c>
      <c r="Q33" s="17">
        <v>59</v>
      </c>
      <c r="R33" s="17">
        <v>46</v>
      </c>
      <c r="S33" s="24">
        <f t="shared" si="7"/>
        <v>2</v>
      </c>
      <c r="T33" s="9">
        <f t="shared" si="8"/>
        <v>5.1537386443046826E-2</v>
      </c>
      <c r="U33" s="19">
        <f t="shared" si="9"/>
        <v>1085.8</v>
      </c>
      <c r="V33" s="20">
        <f t="shared" si="1"/>
        <v>1.8553459119496855E-2</v>
      </c>
      <c r="W33" s="22">
        <f t="shared" si="10"/>
        <v>1144.8</v>
      </c>
      <c r="X33" s="26"/>
      <c r="Y33" s="39">
        <f t="shared" si="11"/>
        <v>0</v>
      </c>
    </row>
    <row r="34" spans="1:25" x14ac:dyDescent="0.25">
      <c r="A34" s="1">
        <v>30</v>
      </c>
      <c r="B34" s="11" t="s">
        <v>240</v>
      </c>
      <c r="C34" s="11" t="s">
        <v>35</v>
      </c>
      <c r="D34" s="1" t="s">
        <v>221</v>
      </c>
      <c r="E34" s="2">
        <v>4088</v>
      </c>
      <c r="F34" s="6">
        <v>0.45</v>
      </c>
      <c r="G34" s="2">
        <f>(E34*45)/100</f>
        <v>1839.6</v>
      </c>
      <c r="H34" s="15">
        <v>1229</v>
      </c>
      <c r="I34" s="15">
        <v>1254</v>
      </c>
      <c r="J34" s="15">
        <f t="shared" si="2"/>
        <v>25</v>
      </c>
      <c r="K34" s="37">
        <f t="shared" si="3"/>
        <v>0.30675146771037182</v>
      </c>
      <c r="L34" s="12">
        <f t="shared" si="4"/>
        <v>0.68166992824527073</v>
      </c>
      <c r="M34" s="5">
        <f t="shared" si="5"/>
        <v>585.59999999999991</v>
      </c>
      <c r="N34" s="7">
        <v>3070</v>
      </c>
      <c r="O34" s="7">
        <f t="shared" si="6"/>
        <v>1471.68</v>
      </c>
      <c r="P34" s="18">
        <v>210</v>
      </c>
      <c r="Q34" s="17">
        <v>217</v>
      </c>
      <c r="R34" s="17">
        <v>143</v>
      </c>
      <c r="S34" s="24">
        <f t="shared" si="7"/>
        <v>7</v>
      </c>
      <c r="T34" s="9">
        <f t="shared" si="8"/>
        <v>0.14745053272450531</v>
      </c>
      <c r="U34" s="19">
        <f t="shared" si="9"/>
        <v>1254.68</v>
      </c>
      <c r="V34" s="20">
        <f t="shared" si="1"/>
        <v>5.3082191780821915E-2</v>
      </c>
      <c r="W34" s="22">
        <f t="shared" si="10"/>
        <v>1471.68</v>
      </c>
      <c r="X34" s="26"/>
      <c r="Y34" s="39">
        <f t="shared" si="11"/>
        <v>0</v>
      </c>
    </row>
    <row r="35" spans="1:25" x14ac:dyDescent="0.25">
      <c r="A35" s="1">
        <v>31</v>
      </c>
      <c r="B35" s="11" t="s">
        <v>240</v>
      </c>
      <c r="C35" s="11" t="s">
        <v>158</v>
      </c>
      <c r="D35" s="1" t="s">
        <v>221</v>
      </c>
      <c r="E35" s="2">
        <v>6804</v>
      </c>
      <c r="F35" s="6">
        <v>0.45</v>
      </c>
      <c r="G35" s="2">
        <f>(E35*45)/100</f>
        <v>3061.8</v>
      </c>
      <c r="H35" s="15">
        <v>1930</v>
      </c>
      <c r="I35" s="15">
        <v>1954</v>
      </c>
      <c r="J35" s="15">
        <f t="shared" si="2"/>
        <v>24</v>
      </c>
      <c r="K35" s="37">
        <f t="shared" si="3"/>
        <v>0.28718400940623162</v>
      </c>
      <c r="L35" s="12">
        <f t="shared" si="4"/>
        <v>0.63818668756940355</v>
      </c>
      <c r="M35" s="5">
        <f t="shared" si="5"/>
        <v>1107.8000000000002</v>
      </c>
      <c r="N35" s="7">
        <v>5281</v>
      </c>
      <c r="O35" s="7">
        <f t="shared" si="6"/>
        <v>2449.44</v>
      </c>
      <c r="P35" s="18">
        <v>646</v>
      </c>
      <c r="Q35" s="17">
        <v>656</v>
      </c>
      <c r="R35" s="17">
        <v>386</v>
      </c>
      <c r="S35" s="24">
        <f t="shared" si="7"/>
        <v>10</v>
      </c>
      <c r="T35" s="9">
        <f t="shared" si="8"/>
        <v>0.26781631719903326</v>
      </c>
      <c r="U35" s="19">
        <f t="shared" si="9"/>
        <v>1793.44</v>
      </c>
      <c r="V35" s="20">
        <f t="shared" si="1"/>
        <v>9.6413874191651969E-2</v>
      </c>
      <c r="W35" s="22">
        <f t="shared" si="10"/>
        <v>2449.44</v>
      </c>
      <c r="X35" s="26"/>
      <c r="Y35" s="39">
        <f t="shared" si="11"/>
        <v>0</v>
      </c>
    </row>
    <row r="36" spans="1:25" x14ac:dyDescent="0.25">
      <c r="A36" s="1">
        <v>32</v>
      </c>
      <c r="B36" s="11" t="s">
        <v>240</v>
      </c>
      <c r="C36" s="11" t="s">
        <v>156</v>
      </c>
      <c r="D36" s="1"/>
      <c r="E36" s="2">
        <v>13679</v>
      </c>
      <c r="F36" s="6">
        <v>0.7</v>
      </c>
      <c r="G36" s="2">
        <f>(E36*70)/100</f>
        <v>9575.2999999999993</v>
      </c>
      <c r="H36" s="15">
        <v>5024</v>
      </c>
      <c r="I36" s="15">
        <v>5126</v>
      </c>
      <c r="J36" s="15">
        <f t="shared" si="2"/>
        <v>102</v>
      </c>
      <c r="K36" s="37">
        <f t="shared" si="3"/>
        <v>0.37473499524819065</v>
      </c>
      <c r="L36" s="12">
        <f t="shared" si="4"/>
        <v>0.53533570749741521</v>
      </c>
      <c r="M36" s="5">
        <f t="shared" si="5"/>
        <v>4449.2999999999993</v>
      </c>
      <c r="N36" s="7">
        <v>9546</v>
      </c>
      <c r="O36" s="7">
        <f t="shared" si="6"/>
        <v>7660.24</v>
      </c>
      <c r="P36" s="18">
        <v>2064</v>
      </c>
      <c r="Q36" s="17">
        <v>2129</v>
      </c>
      <c r="R36" s="17">
        <v>1638</v>
      </c>
      <c r="S36" s="24">
        <f t="shared" si="7"/>
        <v>65</v>
      </c>
      <c r="T36" s="9">
        <f t="shared" si="8"/>
        <v>0.27792862886802505</v>
      </c>
      <c r="U36" s="19">
        <f t="shared" si="9"/>
        <v>5531.24</v>
      </c>
      <c r="V36" s="20">
        <f t="shared" si="1"/>
        <v>0.15564003216609401</v>
      </c>
      <c r="W36" s="22">
        <f t="shared" si="10"/>
        <v>7660.24</v>
      </c>
      <c r="X36" s="26">
        <v>21</v>
      </c>
      <c r="Y36" s="39">
        <f t="shared" si="11"/>
        <v>2.7414284669932012E-3</v>
      </c>
    </row>
    <row r="37" spans="1:25" x14ac:dyDescent="0.25">
      <c r="A37" s="1">
        <v>33</v>
      </c>
      <c r="B37" s="11" t="s">
        <v>240</v>
      </c>
      <c r="C37" s="11" t="s">
        <v>62</v>
      </c>
      <c r="D37" s="1"/>
      <c r="E37" s="2">
        <v>6999</v>
      </c>
      <c r="F37" s="6">
        <v>0.7</v>
      </c>
      <c r="G37" s="2">
        <f>(E37*70)/100</f>
        <v>4899.3</v>
      </c>
      <c r="H37" s="15">
        <v>1962</v>
      </c>
      <c r="I37" s="15">
        <v>2088</v>
      </c>
      <c r="J37" s="15">
        <f t="shared" si="2"/>
        <v>126</v>
      </c>
      <c r="K37" s="37">
        <f t="shared" si="3"/>
        <v>0.29832833261894559</v>
      </c>
      <c r="L37" s="12">
        <f t="shared" si="4"/>
        <v>0.42618333231277938</v>
      </c>
      <c r="M37" s="5">
        <f t="shared" si="5"/>
        <v>2811.3</v>
      </c>
      <c r="N37" s="7">
        <v>4840</v>
      </c>
      <c r="O37" s="7">
        <f t="shared" si="6"/>
        <v>3919.44</v>
      </c>
      <c r="P37" s="18">
        <v>495</v>
      </c>
      <c r="Q37" s="17">
        <v>559</v>
      </c>
      <c r="R37" s="17">
        <v>433</v>
      </c>
      <c r="S37" s="24">
        <f t="shared" si="7"/>
        <v>64</v>
      </c>
      <c r="T37" s="9">
        <f t="shared" si="8"/>
        <v>0.14262241544710469</v>
      </c>
      <c r="U37" s="19">
        <f t="shared" si="9"/>
        <v>3360.44</v>
      </c>
      <c r="V37" s="20">
        <f t="shared" si="1"/>
        <v>7.9868552650378621E-2</v>
      </c>
      <c r="W37" s="22">
        <f t="shared" si="10"/>
        <v>3919.44</v>
      </c>
      <c r="X37" s="26">
        <v>5</v>
      </c>
      <c r="Y37" s="39">
        <f t="shared" si="11"/>
        <v>1.2756924458596126E-3</v>
      </c>
    </row>
    <row r="38" spans="1:25" x14ac:dyDescent="0.25">
      <c r="A38" s="1">
        <v>34</v>
      </c>
      <c r="B38" s="11" t="s">
        <v>240</v>
      </c>
      <c r="C38" s="11" t="s">
        <v>41</v>
      </c>
      <c r="D38" s="1" t="s">
        <v>219</v>
      </c>
      <c r="E38" s="2">
        <v>7141</v>
      </c>
      <c r="F38" s="6">
        <v>0.55000000000000004</v>
      </c>
      <c r="G38" s="2">
        <f t="shared" ref="G38:G44" si="13">(E38*55)/100</f>
        <v>3927.55</v>
      </c>
      <c r="H38" s="15">
        <v>2409</v>
      </c>
      <c r="I38" s="15">
        <v>2459</v>
      </c>
      <c r="J38" s="15">
        <f t="shared" si="2"/>
        <v>50</v>
      </c>
      <c r="K38" s="37">
        <f t="shared" si="3"/>
        <v>0.34434953087802828</v>
      </c>
      <c r="L38" s="12">
        <f t="shared" si="4"/>
        <v>0.62609005614186963</v>
      </c>
      <c r="M38" s="5">
        <f t="shared" si="5"/>
        <v>1468.5500000000002</v>
      </c>
      <c r="N38" s="7">
        <v>5865</v>
      </c>
      <c r="O38" s="7">
        <f t="shared" si="6"/>
        <v>3142.04</v>
      </c>
      <c r="P38" s="18">
        <v>341</v>
      </c>
      <c r="Q38" s="17">
        <v>367</v>
      </c>
      <c r="R38" s="17">
        <v>243</v>
      </c>
      <c r="S38" s="24">
        <f t="shared" si="7"/>
        <v>26</v>
      </c>
      <c r="T38" s="9">
        <f t="shared" si="8"/>
        <v>0.11680309607770747</v>
      </c>
      <c r="U38" s="19">
        <f t="shared" si="9"/>
        <v>2775.04</v>
      </c>
      <c r="V38" s="20">
        <f t="shared" si="1"/>
        <v>5.1393362274191293E-2</v>
      </c>
      <c r="W38" s="22">
        <f t="shared" si="10"/>
        <v>3142.04</v>
      </c>
      <c r="X38" s="26">
        <v>2</v>
      </c>
      <c r="Y38" s="39">
        <f t="shared" si="11"/>
        <v>6.3652913393846041E-4</v>
      </c>
    </row>
    <row r="39" spans="1:25" x14ac:dyDescent="0.25">
      <c r="A39" s="1">
        <v>35</v>
      </c>
      <c r="B39" s="11" t="s">
        <v>241</v>
      </c>
      <c r="C39" s="11" t="s">
        <v>40</v>
      </c>
      <c r="D39" s="1" t="s">
        <v>219</v>
      </c>
      <c r="E39" s="2">
        <v>14997</v>
      </c>
      <c r="F39" s="6">
        <v>0.55000000000000004</v>
      </c>
      <c r="G39" s="2">
        <f t="shared" si="13"/>
        <v>8248.35</v>
      </c>
      <c r="H39" s="15">
        <v>5795</v>
      </c>
      <c r="I39" s="15">
        <v>5859</v>
      </c>
      <c r="J39" s="15">
        <f t="shared" si="2"/>
        <v>64</v>
      </c>
      <c r="K39" s="37">
        <f t="shared" si="3"/>
        <v>0.39067813562712544</v>
      </c>
      <c r="L39" s="12">
        <f t="shared" si="4"/>
        <v>0.71032388295840987</v>
      </c>
      <c r="M39" s="5">
        <f t="shared" si="5"/>
        <v>2389.3500000000004</v>
      </c>
      <c r="N39" s="7">
        <v>9686</v>
      </c>
      <c r="O39" s="7">
        <f t="shared" si="6"/>
        <v>6598.68</v>
      </c>
      <c r="P39" s="18">
        <v>1394</v>
      </c>
      <c r="Q39" s="17">
        <v>1467</v>
      </c>
      <c r="R39" s="17">
        <v>1002</v>
      </c>
      <c r="S39" s="24">
        <f t="shared" si="7"/>
        <v>73</v>
      </c>
      <c r="T39" s="9">
        <f t="shared" si="8"/>
        <v>0.22231719071086944</v>
      </c>
      <c r="U39" s="19">
        <f t="shared" si="9"/>
        <v>5131.68</v>
      </c>
      <c r="V39" s="20">
        <f t="shared" si="1"/>
        <v>9.7819563912782556E-2</v>
      </c>
      <c r="W39" s="22">
        <f t="shared" si="10"/>
        <v>6598.68</v>
      </c>
      <c r="X39" s="26">
        <v>16</v>
      </c>
      <c r="Y39" s="39">
        <f t="shared" si="11"/>
        <v>2.4247273697163675E-3</v>
      </c>
    </row>
    <row r="40" spans="1:25" x14ac:dyDescent="0.25">
      <c r="A40" s="1">
        <v>36</v>
      </c>
      <c r="B40" s="11" t="s">
        <v>241</v>
      </c>
      <c r="C40" s="11" t="s">
        <v>43</v>
      </c>
      <c r="D40" s="1" t="s">
        <v>219</v>
      </c>
      <c r="E40" s="2">
        <v>11193</v>
      </c>
      <c r="F40" s="6">
        <v>0.55000000000000004</v>
      </c>
      <c r="G40" s="2">
        <f t="shared" si="13"/>
        <v>6156.15</v>
      </c>
      <c r="H40" s="15">
        <v>4225</v>
      </c>
      <c r="I40" s="15">
        <v>4275</v>
      </c>
      <c r="J40" s="15">
        <f t="shared" si="2"/>
        <v>50</v>
      </c>
      <c r="K40" s="37">
        <f t="shared" si="3"/>
        <v>0.38193513803269902</v>
      </c>
      <c r="L40" s="12">
        <f t="shared" si="4"/>
        <v>0.6944275236958164</v>
      </c>
      <c r="M40" s="5">
        <f t="shared" si="5"/>
        <v>1881.1499999999996</v>
      </c>
      <c r="N40" s="7">
        <v>7342</v>
      </c>
      <c r="O40" s="7">
        <f t="shared" si="6"/>
        <v>4924.92</v>
      </c>
      <c r="P40" s="18">
        <v>889</v>
      </c>
      <c r="Q40" s="17">
        <v>919</v>
      </c>
      <c r="R40" s="17">
        <v>664</v>
      </c>
      <c r="S40" s="24">
        <f t="shared" si="7"/>
        <v>30</v>
      </c>
      <c r="T40" s="9">
        <f t="shared" si="8"/>
        <v>0.18660201587030856</v>
      </c>
      <c r="U40" s="19">
        <f t="shared" si="9"/>
        <v>4005.92</v>
      </c>
      <c r="V40" s="20">
        <f t="shared" si="1"/>
        <v>8.2104886982935762E-2</v>
      </c>
      <c r="W40" s="22">
        <f t="shared" si="10"/>
        <v>4924.92</v>
      </c>
      <c r="X40" s="26">
        <v>3</v>
      </c>
      <c r="Y40" s="39">
        <f t="shared" si="11"/>
        <v>6.0914695061036524E-4</v>
      </c>
    </row>
    <row r="41" spans="1:25" x14ac:dyDescent="0.25">
      <c r="A41" s="1">
        <v>37</v>
      </c>
      <c r="B41" s="11" t="s">
        <v>241</v>
      </c>
      <c r="C41" s="11" t="s">
        <v>65</v>
      </c>
      <c r="D41" s="1" t="s">
        <v>219</v>
      </c>
      <c r="E41" s="2">
        <v>7470</v>
      </c>
      <c r="F41" s="6">
        <v>0.55000000000000004</v>
      </c>
      <c r="G41" s="2">
        <f t="shared" si="13"/>
        <v>4108.5</v>
      </c>
      <c r="H41" s="15">
        <v>2834</v>
      </c>
      <c r="I41" s="15">
        <v>2859</v>
      </c>
      <c r="J41" s="15">
        <f t="shared" si="2"/>
        <v>25</v>
      </c>
      <c r="K41" s="37">
        <f t="shared" si="3"/>
        <v>0.38273092369477912</v>
      </c>
      <c r="L41" s="12">
        <f t="shared" si="4"/>
        <v>0.69587440671778023</v>
      </c>
      <c r="M41" s="5">
        <f t="shared" si="5"/>
        <v>1249.5</v>
      </c>
      <c r="N41" s="7">
        <v>4820</v>
      </c>
      <c r="O41" s="7">
        <f t="shared" si="6"/>
        <v>3286.8</v>
      </c>
      <c r="P41" s="18">
        <v>496</v>
      </c>
      <c r="Q41" s="17">
        <v>516</v>
      </c>
      <c r="R41" s="17">
        <v>372</v>
      </c>
      <c r="S41" s="24">
        <f t="shared" si="7"/>
        <v>20</v>
      </c>
      <c r="T41" s="9">
        <f t="shared" si="8"/>
        <v>0.15699160277473528</v>
      </c>
      <c r="U41" s="19">
        <f t="shared" si="9"/>
        <v>2770.8</v>
      </c>
      <c r="V41" s="20">
        <f t="shared" si="1"/>
        <v>6.9076305220883538E-2</v>
      </c>
      <c r="W41" s="22">
        <f t="shared" si="10"/>
        <v>3286.8</v>
      </c>
      <c r="X41" s="26">
        <v>2</v>
      </c>
      <c r="Y41" s="39">
        <f t="shared" si="11"/>
        <v>6.0849458439819878E-4</v>
      </c>
    </row>
    <row r="42" spans="1:25" x14ac:dyDescent="0.25">
      <c r="A42" s="1">
        <v>38</v>
      </c>
      <c r="B42" s="11" t="s">
        <v>241</v>
      </c>
      <c r="C42" s="11" t="s">
        <v>61</v>
      </c>
      <c r="D42" s="1" t="s">
        <v>219</v>
      </c>
      <c r="E42" s="2">
        <v>8383</v>
      </c>
      <c r="F42" s="6">
        <v>0.55000000000000004</v>
      </c>
      <c r="G42" s="2">
        <f t="shared" si="13"/>
        <v>4610.6499999999996</v>
      </c>
      <c r="H42" s="15">
        <v>2974</v>
      </c>
      <c r="I42" s="15">
        <v>3009</v>
      </c>
      <c r="J42" s="15">
        <f t="shared" si="2"/>
        <v>35</v>
      </c>
      <c r="K42" s="37">
        <f t="shared" si="3"/>
        <v>0.3589407133484433</v>
      </c>
      <c r="L42" s="12">
        <f t="shared" si="4"/>
        <v>0.65261947881535143</v>
      </c>
      <c r="M42" s="5">
        <f t="shared" si="5"/>
        <v>1601.6499999999996</v>
      </c>
      <c r="N42" s="7">
        <v>4961</v>
      </c>
      <c r="O42" s="7">
        <f t="shared" si="6"/>
        <v>3688.52</v>
      </c>
      <c r="P42" s="18">
        <v>391</v>
      </c>
      <c r="Q42" s="17">
        <v>412</v>
      </c>
      <c r="R42" s="17">
        <v>291</v>
      </c>
      <c r="S42" s="24">
        <f t="shared" si="7"/>
        <v>21</v>
      </c>
      <c r="T42" s="9">
        <f t="shared" si="8"/>
        <v>0.11169791677962977</v>
      </c>
      <c r="U42" s="19">
        <f t="shared" si="9"/>
        <v>3276.52</v>
      </c>
      <c r="V42" s="20">
        <f t="shared" si="1"/>
        <v>4.9147083383037096E-2</v>
      </c>
      <c r="W42" s="22">
        <f t="shared" si="10"/>
        <v>3688.52</v>
      </c>
      <c r="X42" s="26">
        <v>5</v>
      </c>
      <c r="Y42" s="39">
        <f t="shared" si="11"/>
        <v>1.355557242471235E-3</v>
      </c>
    </row>
    <row r="43" spans="1:25" x14ac:dyDescent="0.25">
      <c r="A43" s="1">
        <v>39</v>
      </c>
      <c r="B43" s="11" t="s">
        <v>241</v>
      </c>
      <c r="C43" s="11" t="s">
        <v>50</v>
      </c>
      <c r="D43" s="1" t="s">
        <v>219</v>
      </c>
      <c r="E43" s="2">
        <v>13356</v>
      </c>
      <c r="F43" s="6">
        <v>0.55000000000000004</v>
      </c>
      <c r="G43" s="2">
        <f t="shared" si="13"/>
        <v>7345.8</v>
      </c>
      <c r="H43" s="15">
        <v>4984</v>
      </c>
      <c r="I43" s="15">
        <v>5038</v>
      </c>
      <c r="J43" s="15">
        <f t="shared" si="2"/>
        <v>54</v>
      </c>
      <c r="K43" s="37">
        <f t="shared" si="3"/>
        <v>0.37720874513327346</v>
      </c>
      <c r="L43" s="12">
        <f t="shared" si="4"/>
        <v>0.68583408206049712</v>
      </c>
      <c r="M43" s="5">
        <f t="shared" si="5"/>
        <v>2307.8000000000002</v>
      </c>
      <c r="N43" s="7">
        <v>10505</v>
      </c>
      <c r="O43" s="7">
        <f t="shared" si="6"/>
        <v>5876.64</v>
      </c>
      <c r="P43" s="18">
        <v>898</v>
      </c>
      <c r="Q43" s="17">
        <v>939</v>
      </c>
      <c r="R43" s="17">
        <v>652</v>
      </c>
      <c r="S43" s="24">
        <f t="shared" si="7"/>
        <v>41</v>
      </c>
      <c r="T43" s="9">
        <f t="shared" si="8"/>
        <v>0.15978518337008901</v>
      </c>
      <c r="U43" s="19">
        <f t="shared" si="9"/>
        <v>4937.6400000000003</v>
      </c>
      <c r="V43" s="20">
        <f t="shared" si="1"/>
        <v>7.0305480682839178E-2</v>
      </c>
      <c r="W43" s="22">
        <f t="shared" si="10"/>
        <v>5876.64</v>
      </c>
      <c r="X43" s="26">
        <v>10</v>
      </c>
      <c r="Y43" s="39">
        <f t="shared" si="11"/>
        <v>1.7016526450488714E-3</v>
      </c>
    </row>
    <row r="44" spans="1:25" x14ac:dyDescent="0.25">
      <c r="A44" s="1">
        <v>40</v>
      </c>
      <c r="B44" s="11" t="s">
        <v>241</v>
      </c>
      <c r="C44" s="11" t="s">
        <v>30</v>
      </c>
      <c r="D44" s="1" t="s">
        <v>219</v>
      </c>
      <c r="E44" s="2">
        <v>15526</v>
      </c>
      <c r="F44" s="6">
        <v>0.55000000000000004</v>
      </c>
      <c r="G44" s="2">
        <f t="shared" si="13"/>
        <v>8539.2999999999993</v>
      </c>
      <c r="H44" s="15">
        <v>5553</v>
      </c>
      <c r="I44" s="15">
        <v>5632</v>
      </c>
      <c r="J44" s="15">
        <f t="shared" si="2"/>
        <v>79</v>
      </c>
      <c r="K44" s="37">
        <f t="shared" si="3"/>
        <v>0.36274636094293444</v>
      </c>
      <c r="L44" s="12">
        <f t="shared" si="4"/>
        <v>0.65953883807806268</v>
      </c>
      <c r="M44" s="5">
        <f t="shared" si="5"/>
        <v>2907.2999999999993</v>
      </c>
      <c r="N44" s="7">
        <v>9279</v>
      </c>
      <c r="O44" s="7">
        <f t="shared" si="6"/>
        <v>6831.44</v>
      </c>
      <c r="P44" s="18">
        <v>1220</v>
      </c>
      <c r="Q44" s="17">
        <v>1263</v>
      </c>
      <c r="R44" s="17">
        <v>789</v>
      </c>
      <c r="S44" s="24">
        <f t="shared" si="7"/>
        <v>43</v>
      </c>
      <c r="T44" s="9">
        <f t="shared" si="8"/>
        <v>0.18488049371728363</v>
      </c>
      <c r="U44" s="19">
        <f t="shared" si="9"/>
        <v>5568.44</v>
      </c>
      <c r="V44" s="20">
        <f t="shared" si="1"/>
        <v>8.1347417235604791E-2</v>
      </c>
      <c r="W44" s="22">
        <f t="shared" si="10"/>
        <v>6831.44</v>
      </c>
      <c r="X44" s="26">
        <v>8</v>
      </c>
      <c r="Y44" s="39">
        <f t="shared" si="11"/>
        <v>1.171056175564742E-3</v>
      </c>
    </row>
    <row r="45" spans="1:25" x14ac:dyDescent="0.25">
      <c r="A45" s="1">
        <v>41</v>
      </c>
      <c r="B45" s="11" t="s">
        <v>241</v>
      </c>
      <c r="C45" s="11" t="s">
        <v>12</v>
      </c>
      <c r="D45" s="1" t="s">
        <v>221</v>
      </c>
      <c r="E45" s="2">
        <v>6152</v>
      </c>
      <c r="F45" s="6">
        <v>0.45</v>
      </c>
      <c r="G45" s="2">
        <f>(E45*45)/100</f>
        <v>2768.4</v>
      </c>
      <c r="H45" s="15">
        <v>1947</v>
      </c>
      <c r="I45" s="15">
        <v>1972</v>
      </c>
      <c r="J45" s="15">
        <f t="shared" si="2"/>
        <v>25</v>
      </c>
      <c r="K45" s="37">
        <f t="shared" si="3"/>
        <v>0.32054616384915474</v>
      </c>
      <c r="L45" s="12">
        <f t="shared" si="4"/>
        <v>0.71232480855367719</v>
      </c>
      <c r="M45" s="5">
        <f t="shared" si="5"/>
        <v>796.40000000000009</v>
      </c>
      <c r="N45" s="7">
        <v>4990</v>
      </c>
      <c r="O45" s="7">
        <f t="shared" si="6"/>
        <v>2214.7199999999998</v>
      </c>
      <c r="P45" s="18">
        <v>536</v>
      </c>
      <c r="Q45" s="17">
        <v>564</v>
      </c>
      <c r="R45" s="17">
        <v>376</v>
      </c>
      <c r="S45" s="24">
        <f t="shared" si="7"/>
        <v>28</v>
      </c>
      <c r="T45" s="9">
        <f t="shared" si="8"/>
        <v>0.25465973125270919</v>
      </c>
      <c r="U45" s="19">
        <f t="shared" si="9"/>
        <v>1650.7199999999998</v>
      </c>
      <c r="V45" s="20">
        <f t="shared" si="1"/>
        <v>9.167750325097529E-2</v>
      </c>
      <c r="W45" s="22">
        <f t="shared" si="10"/>
        <v>2214.7199999999998</v>
      </c>
      <c r="X45" s="26">
        <v>3</v>
      </c>
      <c r="Y45" s="39">
        <f t="shared" si="11"/>
        <v>1.3545730385782402E-3</v>
      </c>
    </row>
    <row r="46" spans="1:25" x14ac:dyDescent="0.25">
      <c r="A46" s="1">
        <v>42</v>
      </c>
      <c r="B46" s="11" t="s">
        <v>241</v>
      </c>
      <c r="C46" s="11" t="s">
        <v>76</v>
      </c>
      <c r="D46" s="1" t="s">
        <v>220</v>
      </c>
      <c r="E46" s="2">
        <v>4647</v>
      </c>
      <c r="F46" s="6">
        <v>0.35</v>
      </c>
      <c r="G46" s="2">
        <f>(E46*35)/100</f>
        <v>1626.45</v>
      </c>
      <c r="H46" s="15">
        <v>1578</v>
      </c>
      <c r="I46" s="15">
        <v>1591</v>
      </c>
      <c r="J46" s="15">
        <f t="shared" si="2"/>
        <v>13</v>
      </c>
      <c r="K46" s="37">
        <f t="shared" si="3"/>
        <v>0.34237142242306867</v>
      </c>
      <c r="L46" s="12">
        <f t="shared" si="4"/>
        <v>0.97820406406591043</v>
      </c>
      <c r="M46" s="5">
        <f t="shared" si="5"/>
        <v>35.450000000000045</v>
      </c>
      <c r="N46" s="7">
        <v>3532</v>
      </c>
      <c r="O46" s="7">
        <f t="shared" si="6"/>
        <v>1301.1600000000001</v>
      </c>
      <c r="P46" s="18">
        <v>398</v>
      </c>
      <c r="Q46" s="17">
        <v>459</v>
      </c>
      <c r="R46" s="17">
        <v>339</v>
      </c>
      <c r="S46" s="24">
        <f t="shared" si="7"/>
        <v>61</v>
      </c>
      <c r="T46" s="9">
        <f t="shared" si="8"/>
        <v>0.35276215069630174</v>
      </c>
      <c r="U46" s="19">
        <f t="shared" si="9"/>
        <v>842.16000000000008</v>
      </c>
      <c r="V46" s="20">
        <f t="shared" si="1"/>
        <v>9.8773402194964499E-2</v>
      </c>
      <c r="W46" s="22">
        <f t="shared" si="10"/>
        <v>1301.1600000000001</v>
      </c>
      <c r="X46" s="26">
        <v>3</v>
      </c>
      <c r="Y46" s="39">
        <f t="shared" si="11"/>
        <v>2.3056349718712532E-3</v>
      </c>
    </row>
    <row r="47" spans="1:25" x14ac:dyDescent="0.25">
      <c r="A47" s="1">
        <v>43</v>
      </c>
      <c r="B47" s="11" t="s">
        <v>241</v>
      </c>
      <c r="C47" s="11" t="s">
        <v>47</v>
      </c>
      <c r="D47" s="1"/>
      <c r="E47" s="2">
        <v>8409</v>
      </c>
      <c r="F47" s="6">
        <v>0.7</v>
      </c>
      <c r="G47" s="2">
        <f>(E47*70)/100</f>
        <v>5886.3</v>
      </c>
      <c r="H47" s="15">
        <v>3647</v>
      </c>
      <c r="I47" s="15">
        <v>3706</v>
      </c>
      <c r="J47" s="15">
        <f t="shared" si="2"/>
        <v>59</v>
      </c>
      <c r="K47" s="37">
        <f t="shared" si="3"/>
        <v>0.44071827803543823</v>
      </c>
      <c r="L47" s="12">
        <f t="shared" si="4"/>
        <v>0.62959754005062596</v>
      </c>
      <c r="M47" s="5">
        <f t="shared" si="5"/>
        <v>2180.3000000000002</v>
      </c>
      <c r="N47" s="7">
        <v>5023</v>
      </c>
      <c r="O47" s="7">
        <f t="shared" si="6"/>
        <v>4709.04</v>
      </c>
      <c r="P47" s="18">
        <v>782</v>
      </c>
      <c r="Q47" s="17">
        <v>806</v>
      </c>
      <c r="R47" s="17">
        <v>589</v>
      </c>
      <c r="S47" s="24">
        <f t="shared" si="7"/>
        <v>24</v>
      </c>
      <c r="T47" s="9">
        <f t="shared" si="8"/>
        <v>0.17116015153831779</v>
      </c>
      <c r="U47" s="19">
        <f t="shared" si="9"/>
        <v>3903.04</v>
      </c>
      <c r="V47" s="20">
        <f t="shared" si="1"/>
        <v>9.5849684861457965E-2</v>
      </c>
      <c r="W47" s="22">
        <f t="shared" si="10"/>
        <v>4709.04</v>
      </c>
      <c r="X47" s="26">
        <v>9</v>
      </c>
      <c r="Y47" s="39">
        <f t="shared" si="11"/>
        <v>1.9112175730085113E-3</v>
      </c>
    </row>
    <row r="48" spans="1:25" x14ac:dyDescent="0.25">
      <c r="A48" s="1">
        <v>44</v>
      </c>
      <c r="B48" s="11" t="s">
        <v>242</v>
      </c>
      <c r="C48" s="11" t="s">
        <v>52</v>
      </c>
      <c r="D48" s="1" t="s">
        <v>219</v>
      </c>
      <c r="E48" s="2">
        <v>10365</v>
      </c>
      <c r="F48" s="6">
        <v>0.55000000000000004</v>
      </c>
      <c r="G48" s="2">
        <f t="shared" ref="G48:G57" si="14">(E48*55)/100</f>
        <v>5700.75</v>
      </c>
      <c r="H48" s="15">
        <v>3686</v>
      </c>
      <c r="I48" s="15">
        <v>3723</v>
      </c>
      <c r="J48" s="15">
        <f t="shared" si="2"/>
        <v>37</v>
      </c>
      <c r="K48" s="37">
        <f t="shared" si="3"/>
        <v>0.35918958031837916</v>
      </c>
      <c r="L48" s="12">
        <f t="shared" si="4"/>
        <v>0.65307196421523483</v>
      </c>
      <c r="M48" s="5">
        <f t="shared" si="5"/>
        <v>1977.75</v>
      </c>
      <c r="N48" s="7">
        <v>7212</v>
      </c>
      <c r="O48" s="7">
        <f t="shared" si="6"/>
        <v>4560.6000000000004</v>
      </c>
      <c r="P48" s="18">
        <v>421</v>
      </c>
      <c r="Q48" s="17">
        <v>441</v>
      </c>
      <c r="R48" s="17">
        <v>325</v>
      </c>
      <c r="S48" s="24">
        <f t="shared" si="7"/>
        <v>20</v>
      </c>
      <c r="T48" s="9">
        <f t="shared" si="8"/>
        <v>9.6697802920668319E-2</v>
      </c>
      <c r="U48" s="19">
        <f t="shared" si="9"/>
        <v>4119.6000000000004</v>
      </c>
      <c r="V48" s="20">
        <f t="shared" si="1"/>
        <v>4.2547033285094064E-2</v>
      </c>
      <c r="W48" s="22">
        <f t="shared" si="10"/>
        <v>4560.6000000000004</v>
      </c>
      <c r="X48" s="26">
        <v>3</v>
      </c>
      <c r="Y48" s="39">
        <f t="shared" si="11"/>
        <v>6.5780818313379813E-4</v>
      </c>
    </row>
    <row r="49" spans="1:25" x14ac:dyDescent="0.25">
      <c r="A49" s="1">
        <v>45</v>
      </c>
      <c r="B49" s="11" t="s">
        <v>242</v>
      </c>
      <c r="C49" s="11" t="s">
        <v>26</v>
      </c>
      <c r="D49" s="1" t="s">
        <v>219</v>
      </c>
      <c r="E49" s="2">
        <v>5001</v>
      </c>
      <c r="F49" s="6">
        <v>0.55000000000000004</v>
      </c>
      <c r="G49" s="2">
        <f t="shared" si="14"/>
        <v>2750.55</v>
      </c>
      <c r="H49" s="15">
        <v>1746</v>
      </c>
      <c r="I49" s="15">
        <v>1770</v>
      </c>
      <c r="J49" s="15">
        <f t="shared" si="2"/>
        <v>24</v>
      </c>
      <c r="K49" s="37">
        <f t="shared" si="3"/>
        <v>0.35392921415716855</v>
      </c>
      <c r="L49" s="12">
        <f t="shared" si="4"/>
        <v>0.64350766210394283</v>
      </c>
      <c r="M49" s="5">
        <f t="shared" si="5"/>
        <v>980.55000000000018</v>
      </c>
      <c r="N49" s="7">
        <v>3415</v>
      </c>
      <c r="O49" s="7">
        <f t="shared" si="6"/>
        <v>2200.44</v>
      </c>
      <c r="P49" s="18">
        <v>276</v>
      </c>
      <c r="Q49" s="17">
        <v>284</v>
      </c>
      <c r="R49" s="17">
        <v>198</v>
      </c>
      <c r="S49" s="24">
        <f t="shared" si="7"/>
        <v>8</v>
      </c>
      <c r="T49" s="9">
        <f t="shared" si="8"/>
        <v>0.12906509607169475</v>
      </c>
      <c r="U49" s="19">
        <f t="shared" si="9"/>
        <v>1916.44</v>
      </c>
      <c r="V49" s="20">
        <f t="shared" si="1"/>
        <v>5.6788642271545689E-2</v>
      </c>
      <c r="W49" s="22">
        <f t="shared" si="10"/>
        <v>2200.44</v>
      </c>
      <c r="X49" s="26">
        <v>1</v>
      </c>
      <c r="Y49" s="39">
        <f t="shared" si="11"/>
        <v>4.5445456363272797E-4</v>
      </c>
    </row>
    <row r="50" spans="1:25" x14ac:dyDescent="0.25">
      <c r="A50" s="1">
        <v>46</v>
      </c>
      <c r="B50" s="11" t="s">
        <v>242</v>
      </c>
      <c r="C50" s="11" t="s">
        <v>36</v>
      </c>
      <c r="D50" s="1" t="s">
        <v>219</v>
      </c>
      <c r="E50" s="2">
        <v>6894</v>
      </c>
      <c r="F50" s="6">
        <v>0.55000000000000004</v>
      </c>
      <c r="G50" s="2">
        <f t="shared" si="14"/>
        <v>3791.7</v>
      </c>
      <c r="H50" s="15">
        <v>2264</v>
      </c>
      <c r="I50" s="15">
        <v>2291</v>
      </c>
      <c r="J50" s="15">
        <f t="shared" si="2"/>
        <v>27</v>
      </c>
      <c r="K50" s="37">
        <f t="shared" si="3"/>
        <v>0.33231795764432842</v>
      </c>
      <c r="L50" s="12">
        <f t="shared" si="4"/>
        <v>0.60421446844423343</v>
      </c>
      <c r="M50" s="5">
        <f t="shared" si="5"/>
        <v>1500.6999999999998</v>
      </c>
      <c r="N50" s="7">
        <v>5589</v>
      </c>
      <c r="O50" s="7">
        <f t="shared" si="6"/>
        <v>3033.36</v>
      </c>
      <c r="P50" s="18">
        <v>228</v>
      </c>
      <c r="Q50" s="17">
        <v>232</v>
      </c>
      <c r="R50" s="17">
        <v>168</v>
      </c>
      <c r="S50" s="24">
        <f t="shared" si="7"/>
        <v>4</v>
      </c>
      <c r="T50" s="9">
        <f t="shared" si="8"/>
        <v>7.6482844106864997E-2</v>
      </c>
      <c r="U50" s="19">
        <f t="shared" si="9"/>
        <v>2801.36</v>
      </c>
      <c r="V50" s="20">
        <f t="shared" si="1"/>
        <v>3.3652451407020598E-2</v>
      </c>
      <c r="W50" s="22">
        <f t="shared" si="10"/>
        <v>3033.36</v>
      </c>
      <c r="X50" s="26"/>
      <c r="Y50" s="39">
        <f t="shared" si="11"/>
        <v>0</v>
      </c>
    </row>
    <row r="51" spans="1:25" x14ac:dyDescent="0.25">
      <c r="A51" s="1">
        <v>47</v>
      </c>
      <c r="B51" s="11" t="s">
        <v>242</v>
      </c>
      <c r="C51" s="11" t="s">
        <v>162</v>
      </c>
      <c r="D51" s="1" t="s">
        <v>219</v>
      </c>
      <c r="E51" s="2">
        <v>8436</v>
      </c>
      <c r="F51" s="6">
        <v>0.55000000000000004</v>
      </c>
      <c r="G51" s="2">
        <f t="shared" si="14"/>
        <v>4639.8</v>
      </c>
      <c r="H51" s="15">
        <v>2657</v>
      </c>
      <c r="I51" s="15">
        <v>2675</v>
      </c>
      <c r="J51" s="15">
        <f t="shared" si="2"/>
        <v>18</v>
      </c>
      <c r="K51" s="37">
        <f t="shared" si="3"/>
        <v>0.31709340919867235</v>
      </c>
      <c r="L51" s="12">
        <f t="shared" si="4"/>
        <v>0.5765334712703134</v>
      </c>
      <c r="M51" s="5">
        <f t="shared" si="5"/>
        <v>1964.8000000000002</v>
      </c>
      <c r="N51" s="7">
        <v>5473</v>
      </c>
      <c r="O51" s="7">
        <f t="shared" si="6"/>
        <v>3711.84</v>
      </c>
      <c r="P51" s="18">
        <v>1002</v>
      </c>
      <c r="Q51" s="17">
        <v>1011</v>
      </c>
      <c r="R51" s="17">
        <v>831</v>
      </c>
      <c r="S51" s="24">
        <f t="shared" si="7"/>
        <v>9</v>
      </c>
      <c r="T51" s="9">
        <f t="shared" si="8"/>
        <v>0.27237165395060131</v>
      </c>
      <c r="U51" s="19">
        <f t="shared" si="9"/>
        <v>2700.84</v>
      </c>
      <c r="V51" s="20">
        <f t="shared" si="1"/>
        <v>0.11984352773826458</v>
      </c>
      <c r="W51" s="22">
        <f t="shared" si="10"/>
        <v>3711.84</v>
      </c>
      <c r="X51" s="26">
        <v>4</v>
      </c>
      <c r="Y51" s="39">
        <f t="shared" si="11"/>
        <v>1.077632656580025E-3</v>
      </c>
    </row>
    <row r="52" spans="1:25" x14ac:dyDescent="0.25">
      <c r="A52" s="1">
        <v>48</v>
      </c>
      <c r="B52" s="11" t="s">
        <v>242</v>
      </c>
      <c r="C52" s="11" t="s">
        <v>163</v>
      </c>
      <c r="D52" s="1" t="s">
        <v>219</v>
      </c>
      <c r="E52" s="2">
        <v>6607</v>
      </c>
      <c r="F52" s="6">
        <v>0.55000000000000004</v>
      </c>
      <c r="G52" s="2">
        <f t="shared" si="14"/>
        <v>3633.85</v>
      </c>
      <c r="H52" s="15">
        <v>2577</v>
      </c>
      <c r="I52" s="15">
        <v>2628</v>
      </c>
      <c r="J52" s="15">
        <f t="shared" si="2"/>
        <v>51</v>
      </c>
      <c r="K52" s="37">
        <f t="shared" si="3"/>
        <v>0.39775995156652033</v>
      </c>
      <c r="L52" s="12">
        <f t="shared" si="4"/>
        <v>0.72319991193912792</v>
      </c>
      <c r="M52" s="5">
        <f t="shared" si="5"/>
        <v>1005.8499999999999</v>
      </c>
      <c r="N52" s="7">
        <v>4020</v>
      </c>
      <c r="O52" s="7">
        <f t="shared" si="6"/>
        <v>2907.08</v>
      </c>
      <c r="P52" s="18">
        <v>1029</v>
      </c>
      <c r="Q52" s="17">
        <v>1051</v>
      </c>
      <c r="R52" s="17">
        <v>825</v>
      </c>
      <c r="S52" s="24">
        <f t="shared" si="7"/>
        <v>22</v>
      </c>
      <c r="T52" s="9">
        <f t="shared" si="8"/>
        <v>0.36153115841325317</v>
      </c>
      <c r="U52" s="19">
        <f t="shared" si="9"/>
        <v>1856.08</v>
      </c>
      <c r="V52" s="20">
        <f t="shared" si="1"/>
        <v>0.15907370970183138</v>
      </c>
      <c r="W52" s="22">
        <f t="shared" si="10"/>
        <v>2907.08</v>
      </c>
      <c r="X52" s="26">
        <v>4</v>
      </c>
      <c r="Y52" s="39">
        <f t="shared" si="11"/>
        <v>1.3759511262159969E-3</v>
      </c>
    </row>
    <row r="53" spans="1:25" x14ac:dyDescent="0.25">
      <c r="A53" s="1">
        <v>49</v>
      </c>
      <c r="B53" s="11" t="s">
        <v>242</v>
      </c>
      <c r="C53" s="11" t="s">
        <v>164</v>
      </c>
      <c r="D53" s="1" t="s">
        <v>219</v>
      </c>
      <c r="E53" s="2">
        <v>6625</v>
      </c>
      <c r="F53" s="6">
        <v>0.55000000000000004</v>
      </c>
      <c r="G53" s="2">
        <f t="shared" si="14"/>
        <v>3643.75</v>
      </c>
      <c r="H53" s="15">
        <v>2180</v>
      </c>
      <c r="I53" s="15">
        <v>2191</v>
      </c>
      <c r="J53" s="15">
        <f t="shared" si="2"/>
        <v>11</v>
      </c>
      <c r="K53" s="37">
        <f t="shared" si="3"/>
        <v>0.33071698113207548</v>
      </c>
      <c r="L53" s="12">
        <f t="shared" si="4"/>
        <v>0.60130360205831901</v>
      </c>
      <c r="M53" s="5">
        <f t="shared" si="5"/>
        <v>1452.75</v>
      </c>
      <c r="N53" s="7">
        <v>4788</v>
      </c>
      <c r="O53" s="7">
        <f t="shared" si="6"/>
        <v>2915</v>
      </c>
      <c r="P53" s="18">
        <v>554</v>
      </c>
      <c r="Q53" s="17">
        <v>563</v>
      </c>
      <c r="R53" s="17">
        <v>429</v>
      </c>
      <c r="S53" s="24">
        <f t="shared" si="7"/>
        <v>9</v>
      </c>
      <c r="T53" s="9">
        <f t="shared" si="8"/>
        <v>0.19313893653516295</v>
      </c>
      <c r="U53" s="19">
        <f t="shared" si="9"/>
        <v>2352</v>
      </c>
      <c r="V53" s="20">
        <f t="shared" si="1"/>
        <v>8.4981132075471699E-2</v>
      </c>
      <c r="W53" s="22">
        <f t="shared" si="10"/>
        <v>2915</v>
      </c>
      <c r="X53" s="26">
        <v>3</v>
      </c>
      <c r="Y53" s="39">
        <f t="shared" si="11"/>
        <v>1.0291595197255575E-3</v>
      </c>
    </row>
    <row r="54" spans="1:25" x14ac:dyDescent="0.25">
      <c r="A54" s="1">
        <v>50</v>
      </c>
      <c r="B54" s="11" t="s">
        <v>242</v>
      </c>
      <c r="C54" s="11" t="s">
        <v>166</v>
      </c>
      <c r="D54" s="1" t="s">
        <v>219</v>
      </c>
      <c r="E54" s="2">
        <v>11354</v>
      </c>
      <c r="F54" s="6">
        <v>0.55000000000000004</v>
      </c>
      <c r="G54" s="2">
        <f t="shared" si="14"/>
        <v>6244.7</v>
      </c>
      <c r="H54" s="15">
        <v>4281</v>
      </c>
      <c r="I54" s="15">
        <v>4322</v>
      </c>
      <c r="J54" s="15">
        <f t="shared" si="2"/>
        <v>41</v>
      </c>
      <c r="K54" s="37">
        <f t="shared" si="3"/>
        <v>0.38065879866126473</v>
      </c>
      <c r="L54" s="12">
        <f t="shared" si="4"/>
        <v>0.69210690665684504</v>
      </c>
      <c r="M54" s="5">
        <f t="shared" si="5"/>
        <v>1922.6999999999998</v>
      </c>
      <c r="N54" s="7">
        <v>6826</v>
      </c>
      <c r="O54" s="7">
        <f t="shared" si="6"/>
        <v>4995.76</v>
      </c>
      <c r="P54" s="18">
        <v>1240</v>
      </c>
      <c r="Q54" s="17">
        <v>1255</v>
      </c>
      <c r="R54" s="17">
        <v>980</v>
      </c>
      <c r="S54" s="24">
        <f t="shared" si="7"/>
        <v>15</v>
      </c>
      <c r="T54" s="9">
        <f t="shared" si="8"/>
        <v>0.25121302864829376</v>
      </c>
      <c r="U54" s="19">
        <f t="shared" si="9"/>
        <v>3740.76</v>
      </c>
      <c r="V54" s="20">
        <f t="shared" si="1"/>
        <v>0.11053373260524925</v>
      </c>
      <c r="W54" s="22">
        <f t="shared" si="10"/>
        <v>4995.76</v>
      </c>
      <c r="X54" s="26">
        <v>5</v>
      </c>
      <c r="Y54" s="39">
        <f t="shared" si="11"/>
        <v>1.0008487197143178E-3</v>
      </c>
    </row>
    <row r="55" spans="1:25" x14ac:dyDescent="0.25">
      <c r="A55" s="1">
        <v>51</v>
      </c>
      <c r="B55" s="11" t="s">
        <v>242</v>
      </c>
      <c r="C55" s="11" t="s">
        <v>167</v>
      </c>
      <c r="D55" s="1" t="s">
        <v>219</v>
      </c>
      <c r="E55" s="2">
        <v>11615</v>
      </c>
      <c r="F55" s="6">
        <v>0.55000000000000004</v>
      </c>
      <c r="G55" s="2">
        <f t="shared" si="14"/>
        <v>6388.25</v>
      </c>
      <c r="H55" s="15">
        <v>4600</v>
      </c>
      <c r="I55" s="15">
        <v>4636</v>
      </c>
      <c r="J55" s="15">
        <f t="shared" si="2"/>
        <v>36</v>
      </c>
      <c r="K55" s="37">
        <f t="shared" si="3"/>
        <v>0.39913904433921654</v>
      </c>
      <c r="L55" s="12">
        <f t="shared" si="4"/>
        <v>0.72570735334403003</v>
      </c>
      <c r="M55" s="5">
        <f t="shared" si="5"/>
        <v>1752.25</v>
      </c>
      <c r="N55" s="7">
        <v>7894</v>
      </c>
      <c r="O55" s="7">
        <f t="shared" si="6"/>
        <v>5110.6000000000004</v>
      </c>
      <c r="P55" s="18">
        <v>1497</v>
      </c>
      <c r="Q55" s="17">
        <v>1528</v>
      </c>
      <c r="R55" s="17">
        <v>1183</v>
      </c>
      <c r="S55" s="24">
        <f t="shared" si="7"/>
        <v>31</v>
      </c>
      <c r="T55" s="9">
        <f t="shared" si="8"/>
        <v>0.29898642038116852</v>
      </c>
      <c r="U55" s="19">
        <f t="shared" si="9"/>
        <v>3582.6000000000004</v>
      </c>
      <c r="V55" s="20">
        <f t="shared" si="1"/>
        <v>0.13155402496771415</v>
      </c>
      <c r="W55" s="22">
        <f t="shared" si="10"/>
        <v>5110.6000000000004</v>
      </c>
      <c r="X55" s="26">
        <v>8</v>
      </c>
      <c r="Y55" s="39">
        <f t="shared" si="11"/>
        <v>1.5653739286972173E-3</v>
      </c>
    </row>
    <row r="56" spans="1:25" x14ac:dyDescent="0.25">
      <c r="A56" s="1">
        <v>52</v>
      </c>
      <c r="B56" s="11" t="s">
        <v>242</v>
      </c>
      <c r="C56" s="11" t="s">
        <v>168</v>
      </c>
      <c r="D56" s="1" t="s">
        <v>219</v>
      </c>
      <c r="E56" s="2">
        <v>4720</v>
      </c>
      <c r="F56" s="6">
        <v>0.55000000000000004</v>
      </c>
      <c r="G56" s="2">
        <f t="shared" si="14"/>
        <v>2596</v>
      </c>
      <c r="H56" s="15">
        <v>1964</v>
      </c>
      <c r="I56" s="15">
        <v>2004</v>
      </c>
      <c r="J56" s="15">
        <f t="shared" si="2"/>
        <v>40</v>
      </c>
      <c r="K56" s="37">
        <f t="shared" si="3"/>
        <v>0.4245762711864407</v>
      </c>
      <c r="L56" s="12">
        <f t="shared" si="4"/>
        <v>0.77195685670261938</v>
      </c>
      <c r="M56" s="5">
        <f t="shared" si="5"/>
        <v>592</v>
      </c>
      <c r="N56" s="7">
        <v>3524</v>
      </c>
      <c r="O56" s="7">
        <f t="shared" si="6"/>
        <v>2076.8000000000002</v>
      </c>
      <c r="P56" s="18">
        <v>490</v>
      </c>
      <c r="Q56" s="17">
        <v>507</v>
      </c>
      <c r="R56" s="17">
        <v>432</v>
      </c>
      <c r="S56" s="24">
        <f t="shared" si="7"/>
        <v>17</v>
      </c>
      <c r="T56" s="9">
        <f t="shared" si="8"/>
        <v>0.24412557781201846</v>
      </c>
      <c r="U56" s="19">
        <f t="shared" si="9"/>
        <v>1569.8000000000002</v>
      </c>
      <c r="V56" s="20">
        <f t="shared" si="1"/>
        <v>0.10741525423728814</v>
      </c>
      <c r="W56" s="22">
        <f t="shared" si="10"/>
        <v>2076.8000000000002</v>
      </c>
      <c r="X56" s="26"/>
      <c r="Y56" s="39">
        <f t="shared" si="11"/>
        <v>0</v>
      </c>
    </row>
    <row r="57" spans="1:25" x14ac:dyDescent="0.25">
      <c r="A57" s="1">
        <v>53</v>
      </c>
      <c r="B57" s="11" t="s">
        <v>242</v>
      </c>
      <c r="C57" s="11" t="s">
        <v>169</v>
      </c>
      <c r="D57" s="1" t="s">
        <v>219</v>
      </c>
      <c r="E57" s="2">
        <v>6425</v>
      </c>
      <c r="F57" s="6">
        <v>0.55000000000000004</v>
      </c>
      <c r="G57" s="2">
        <f t="shared" si="14"/>
        <v>3533.75</v>
      </c>
      <c r="H57" s="15">
        <v>2496</v>
      </c>
      <c r="I57" s="15">
        <v>2527</v>
      </c>
      <c r="J57" s="15">
        <f t="shared" si="2"/>
        <v>31</v>
      </c>
      <c r="K57" s="37">
        <f t="shared" si="3"/>
        <v>0.39330739299610895</v>
      </c>
      <c r="L57" s="12">
        <f t="shared" si="4"/>
        <v>0.71510435090201629</v>
      </c>
      <c r="M57" s="5">
        <f t="shared" si="5"/>
        <v>1006.75</v>
      </c>
      <c r="N57" s="7">
        <v>4024</v>
      </c>
      <c r="O57" s="7">
        <f t="shared" si="6"/>
        <v>2827</v>
      </c>
      <c r="P57" s="18">
        <v>834</v>
      </c>
      <c r="Q57" s="17">
        <v>859</v>
      </c>
      <c r="R57" s="17">
        <v>716</v>
      </c>
      <c r="S57" s="24">
        <f t="shared" si="7"/>
        <v>25</v>
      </c>
      <c r="T57" s="9">
        <f t="shared" si="8"/>
        <v>0.30385567739653341</v>
      </c>
      <c r="U57" s="19">
        <f t="shared" si="9"/>
        <v>1968</v>
      </c>
      <c r="V57" s="20">
        <f t="shared" si="1"/>
        <v>0.1336964980544747</v>
      </c>
      <c r="W57" s="22">
        <f t="shared" si="10"/>
        <v>2827</v>
      </c>
      <c r="X57" s="26">
        <v>2</v>
      </c>
      <c r="Y57" s="39">
        <f t="shared" si="11"/>
        <v>7.0746374248319773E-4</v>
      </c>
    </row>
    <row r="58" spans="1:25" x14ac:dyDescent="0.25">
      <c r="A58" s="1">
        <v>54</v>
      </c>
      <c r="B58" s="11" t="s">
        <v>242</v>
      </c>
      <c r="C58" s="11" t="s">
        <v>170</v>
      </c>
      <c r="D58" s="1" t="s">
        <v>221</v>
      </c>
      <c r="E58" s="2">
        <v>7012</v>
      </c>
      <c r="F58" s="6">
        <v>0.45</v>
      </c>
      <c r="G58" s="2">
        <f>(E58*45)/100</f>
        <v>3155.4</v>
      </c>
      <c r="H58" s="15">
        <v>2185</v>
      </c>
      <c r="I58" s="15">
        <v>2189</v>
      </c>
      <c r="J58" s="15">
        <f t="shared" si="2"/>
        <v>4</v>
      </c>
      <c r="K58" s="37">
        <f t="shared" si="3"/>
        <v>0.31217912150598975</v>
      </c>
      <c r="L58" s="12">
        <f t="shared" si="4"/>
        <v>0.69373138112442156</v>
      </c>
      <c r="M58" s="5">
        <f t="shared" si="5"/>
        <v>966.40000000000009</v>
      </c>
      <c r="N58" s="7">
        <v>5439</v>
      </c>
      <c r="O58" s="7">
        <f t="shared" si="6"/>
        <v>2524.3200000000002</v>
      </c>
      <c r="P58" s="18">
        <v>731</v>
      </c>
      <c r="Q58" s="17">
        <v>739</v>
      </c>
      <c r="R58" s="17">
        <v>595</v>
      </c>
      <c r="S58" s="24">
        <f t="shared" si="7"/>
        <v>8</v>
      </c>
      <c r="T58" s="9">
        <f t="shared" si="8"/>
        <v>0.29275210749825692</v>
      </c>
      <c r="U58" s="19">
        <f t="shared" si="9"/>
        <v>1785.3200000000002</v>
      </c>
      <c r="V58" s="20">
        <f t="shared" si="1"/>
        <v>0.10539075869937251</v>
      </c>
      <c r="W58" s="22">
        <f t="shared" si="10"/>
        <v>2524.3200000000002</v>
      </c>
      <c r="X58" s="26"/>
      <c r="Y58" s="39">
        <f t="shared" si="11"/>
        <v>0</v>
      </c>
    </row>
    <row r="59" spans="1:25" x14ac:dyDescent="0.25">
      <c r="A59" s="1">
        <v>55</v>
      </c>
      <c r="B59" s="11" t="s">
        <v>242</v>
      </c>
      <c r="C59" s="11" t="s">
        <v>165</v>
      </c>
      <c r="D59" s="1" t="s">
        <v>221</v>
      </c>
      <c r="E59" s="2">
        <v>6370</v>
      </c>
      <c r="F59" s="6">
        <v>0.45</v>
      </c>
      <c r="G59" s="2">
        <f>(E59*45)/100</f>
        <v>2866.5</v>
      </c>
      <c r="H59" s="15">
        <v>1733</v>
      </c>
      <c r="I59" s="15">
        <v>1740</v>
      </c>
      <c r="J59" s="15">
        <f t="shared" si="2"/>
        <v>7</v>
      </c>
      <c r="K59" s="37">
        <f t="shared" si="3"/>
        <v>0.27315541601255888</v>
      </c>
      <c r="L59" s="12">
        <f t="shared" si="4"/>
        <v>0.60701203558346417</v>
      </c>
      <c r="M59" s="5">
        <f t="shared" si="5"/>
        <v>1126.5</v>
      </c>
      <c r="N59" s="7">
        <v>4503</v>
      </c>
      <c r="O59" s="7">
        <f t="shared" si="6"/>
        <v>2293.1999999999998</v>
      </c>
      <c r="P59" s="18">
        <v>335</v>
      </c>
      <c r="Q59" s="17">
        <v>341</v>
      </c>
      <c r="R59" s="17">
        <v>280</v>
      </c>
      <c r="S59" s="24">
        <f t="shared" si="7"/>
        <v>6</v>
      </c>
      <c r="T59" s="9">
        <f t="shared" si="8"/>
        <v>0.148700505843363</v>
      </c>
      <c r="U59" s="19">
        <f t="shared" si="9"/>
        <v>1952.1999999999998</v>
      </c>
      <c r="V59" s="20">
        <f t="shared" si="1"/>
        <v>5.3532182103610673E-2</v>
      </c>
      <c r="W59" s="22">
        <f t="shared" si="10"/>
        <v>2293.1999999999998</v>
      </c>
      <c r="X59" s="26">
        <v>2</v>
      </c>
      <c r="Y59" s="39">
        <f t="shared" si="11"/>
        <v>8.7214372928658655E-4</v>
      </c>
    </row>
    <row r="60" spans="1:25" x14ac:dyDescent="0.25">
      <c r="A60" s="1">
        <v>56</v>
      </c>
      <c r="B60" s="11" t="s">
        <v>242</v>
      </c>
      <c r="C60" s="11" t="s">
        <v>138</v>
      </c>
      <c r="D60" s="1" t="s">
        <v>220</v>
      </c>
      <c r="E60" s="2">
        <v>4179</v>
      </c>
      <c r="F60" s="6">
        <v>0.35</v>
      </c>
      <c r="G60" s="2">
        <f>(E60*35)/100</f>
        <v>1462.65</v>
      </c>
      <c r="H60" s="15">
        <v>1313</v>
      </c>
      <c r="I60" s="15">
        <v>1315</v>
      </c>
      <c r="J60" s="15">
        <f t="shared" si="2"/>
        <v>2</v>
      </c>
      <c r="K60" s="37">
        <f t="shared" si="3"/>
        <v>0.31466858100023931</v>
      </c>
      <c r="L60" s="12">
        <f t="shared" si="4"/>
        <v>0.89905308857211219</v>
      </c>
      <c r="M60" s="5">
        <f t="shared" si="5"/>
        <v>147.65000000000009</v>
      </c>
      <c r="N60" s="7">
        <v>3548</v>
      </c>
      <c r="O60" s="7">
        <f t="shared" si="6"/>
        <v>1170.1199999999999</v>
      </c>
      <c r="P60" s="18">
        <v>56</v>
      </c>
      <c r="Q60" s="17">
        <v>57</v>
      </c>
      <c r="R60" s="17">
        <v>39</v>
      </c>
      <c r="S60" s="24">
        <f t="shared" si="7"/>
        <v>1</v>
      </c>
      <c r="T60" s="9">
        <f t="shared" si="8"/>
        <v>4.8712952517690498E-2</v>
      </c>
      <c r="U60" s="19">
        <f t="shared" si="9"/>
        <v>1113.1199999999999</v>
      </c>
      <c r="V60" s="20">
        <f t="shared" si="1"/>
        <v>1.3639626704953339E-2</v>
      </c>
      <c r="W60" s="22">
        <f t="shared" si="10"/>
        <v>1170.1199999999999</v>
      </c>
      <c r="X60" s="26"/>
      <c r="Y60" s="39">
        <f t="shared" si="11"/>
        <v>0</v>
      </c>
    </row>
    <row r="61" spans="1:25" x14ac:dyDescent="0.25">
      <c r="A61" s="1">
        <v>57</v>
      </c>
      <c r="B61" s="11" t="s">
        <v>242</v>
      </c>
      <c r="C61" s="11" t="s">
        <v>2</v>
      </c>
      <c r="D61" s="1" t="s">
        <v>220</v>
      </c>
      <c r="E61" s="2">
        <v>9409</v>
      </c>
      <c r="F61" s="6">
        <v>0.35</v>
      </c>
      <c r="G61" s="2">
        <f>(E61*35)/100</f>
        <v>3293.15</v>
      </c>
      <c r="H61" s="15">
        <v>3193</v>
      </c>
      <c r="I61" s="15">
        <v>3233</v>
      </c>
      <c r="J61" s="15">
        <f t="shared" si="2"/>
        <v>40</v>
      </c>
      <c r="K61" s="37">
        <f t="shared" si="3"/>
        <v>0.34360718461047934</v>
      </c>
      <c r="L61" s="12">
        <f t="shared" si="4"/>
        <v>0.98173481317279809</v>
      </c>
      <c r="M61" s="5">
        <f t="shared" si="5"/>
        <v>60.150000000000091</v>
      </c>
      <c r="N61" s="7">
        <v>10277</v>
      </c>
      <c r="O61" s="7">
        <f t="shared" si="6"/>
        <v>2634.52</v>
      </c>
      <c r="P61" s="18">
        <v>504</v>
      </c>
      <c r="Q61" s="17">
        <v>518</v>
      </c>
      <c r="R61" s="17">
        <v>392</v>
      </c>
      <c r="S61" s="24">
        <f t="shared" si="7"/>
        <v>14</v>
      </c>
      <c r="T61" s="9">
        <f t="shared" si="8"/>
        <v>0.19662025720055265</v>
      </c>
      <c r="U61" s="19">
        <f t="shared" si="9"/>
        <v>2116.52</v>
      </c>
      <c r="V61" s="20">
        <f t="shared" si="1"/>
        <v>5.5053672016154742E-2</v>
      </c>
      <c r="W61" s="22">
        <f t="shared" si="10"/>
        <v>2634.52</v>
      </c>
      <c r="X61" s="26">
        <v>5</v>
      </c>
      <c r="Y61" s="39">
        <f t="shared" si="11"/>
        <v>1.8978789305072652E-3</v>
      </c>
    </row>
    <row r="62" spans="1:25" x14ac:dyDescent="0.25">
      <c r="A62" s="1">
        <v>58</v>
      </c>
      <c r="B62" s="11" t="s">
        <v>242</v>
      </c>
      <c r="C62" s="11" t="s">
        <v>161</v>
      </c>
      <c r="D62" s="1"/>
      <c r="E62" s="2">
        <v>38114</v>
      </c>
      <c r="F62" s="6">
        <v>0.7</v>
      </c>
      <c r="G62" s="2">
        <f>(E62*70)/100</f>
        <v>26679.8</v>
      </c>
      <c r="H62" s="15">
        <v>15838</v>
      </c>
      <c r="I62" s="15">
        <v>16068</v>
      </c>
      <c r="J62" s="15">
        <f t="shared" si="2"/>
        <v>230</v>
      </c>
      <c r="K62" s="37">
        <f t="shared" si="3"/>
        <v>0.42157737314372673</v>
      </c>
      <c r="L62" s="12">
        <f t="shared" si="4"/>
        <v>0.60225339020532387</v>
      </c>
      <c r="M62" s="5">
        <f t="shared" si="5"/>
        <v>10611.8</v>
      </c>
      <c r="N62" s="7">
        <v>24885</v>
      </c>
      <c r="O62" s="7">
        <f t="shared" si="6"/>
        <v>21343.84</v>
      </c>
      <c r="P62" s="18">
        <v>5840</v>
      </c>
      <c r="Q62" s="17">
        <v>6009</v>
      </c>
      <c r="R62" s="17">
        <v>4450</v>
      </c>
      <c r="S62" s="24">
        <f t="shared" si="7"/>
        <v>169</v>
      </c>
      <c r="T62" s="9">
        <f t="shared" si="8"/>
        <v>0.28153321988920454</v>
      </c>
      <c r="U62" s="19">
        <f t="shared" si="9"/>
        <v>15334.84</v>
      </c>
      <c r="V62" s="20">
        <f t="shared" si="1"/>
        <v>0.15765860313795454</v>
      </c>
      <c r="W62" s="22">
        <f t="shared" si="10"/>
        <v>21343.84</v>
      </c>
      <c r="X62" s="26">
        <v>48</v>
      </c>
      <c r="Y62" s="39">
        <f t="shared" si="11"/>
        <v>2.2488924204829121E-3</v>
      </c>
    </row>
    <row r="63" spans="1:25" x14ac:dyDescent="0.25">
      <c r="A63" s="1">
        <v>59</v>
      </c>
      <c r="B63" s="11" t="s">
        <v>243</v>
      </c>
      <c r="C63" s="11" t="s">
        <v>117</v>
      </c>
      <c r="D63" s="1" t="s">
        <v>219</v>
      </c>
      <c r="E63" s="2">
        <v>20092</v>
      </c>
      <c r="F63" s="6">
        <v>0.55000000000000004</v>
      </c>
      <c r="G63" s="2">
        <f t="shared" ref="G63:G71" si="15">(E63*55)/100</f>
        <v>11050.6</v>
      </c>
      <c r="H63" s="15">
        <v>9896</v>
      </c>
      <c r="I63" s="15">
        <v>10047</v>
      </c>
      <c r="J63" s="15">
        <f t="shared" si="2"/>
        <v>151</v>
      </c>
      <c r="K63" s="37">
        <f t="shared" si="3"/>
        <v>0.50004977105315551</v>
      </c>
      <c r="L63" s="12">
        <f t="shared" si="4"/>
        <v>0.9091814019148281</v>
      </c>
      <c r="M63" s="5">
        <f t="shared" si="5"/>
        <v>1003.6000000000004</v>
      </c>
      <c r="N63" s="7">
        <v>15798</v>
      </c>
      <c r="O63" s="7">
        <f t="shared" si="6"/>
        <v>8840.48</v>
      </c>
      <c r="P63" s="18">
        <v>4001</v>
      </c>
      <c r="Q63" s="17">
        <v>4114</v>
      </c>
      <c r="R63" s="17">
        <v>3170</v>
      </c>
      <c r="S63" s="24">
        <f t="shared" si="7"/>
        <v>113</v>
      </c>
      <c r="T63" s="9">
        <f t="shared" si="8"/>
        <v>0.46535934700378262</v>
      </c>
      <c r="U63" s="19">
        <f t="shared" si="9"/>
        <v>4726.4799999999996</v>
      </c>
      <c r="V63" s="20">
        <f t="shared" si="1"/>
        <v>0.20475811268166436</v>
      </c>
      <c r="W63" s="22">
        <f t="shared" si="10"/>
        <v>8840.48</v>
      </c>
      <c r="X63" s="26">
        <v>41</v>
      </c>
      <c r="Y63" s="39">
        <f t="shared" si="11"/>
        <v>4.6377572258519901E-3</v>
      </c>
    </row>
    <row r="64" spans="1:25" x14ac:dyDescent="0.25">
      <c r="A64" s="1">
        <v>60</v>
      </c>
      <c r="B64" s="11" t="s">
        <v>243</v>
      </c>
      <c r="C64" s="11" t="s">
        <v>38</v>
      </c>
      <c r="D64" s="1" t="s">
        <v>219</v>
      </c>
      <c r="E64" s="2">
        <v>6185</v>
      </c>
      <c r="F64" s="6">
        <v>0.55000000000000004</v>
      </c>
      <c r="G64" s="2">
        <f t="shared" si="15"/>
        <v>3401.75</v>
      </c>
      <c r="H64" s="15">
        <v>1947</v>
      </c>
      <c r="I64" s="15">
        <v>2000</v>
      </c>
      <c r="J64" s="15">
        <f t="shared" si="2"/>
        <v>53</v>
      </c>
      <c r="K64" s="37">
        <f t="shared" si="3"/>
        <v>0.32336297493936944</v>
      </c>
      <c r="L64" s="12">
        <f t="shared" si="4"/>
        <v>0.58793268170794444</v>
      </c>
      <c r="M64" s="5">
        <f t="shared" si="5"/>
        <v>1401.75</v>
      </c>
      <c r="N64" s="7">
        <v>4359</v>
      </c>
      <c r="O64" s="7">
        <f t="shared" si="6"/>
        <v>2721.4</v>
      </c>
      <c r="P64" s="18">
        <v>412</v>
      </c>
      <c r="Q64" s="17">
        <v>423</v>
      </c>
      <c r="R64" s="17">
        <v>295</v>
      </c>
      <c r="S64" s="24">
        <f t="shared" si="7"/>
        <v>11</v>
      </c>
      <c r="T64" s="9">
        <f t="shared" si="8"/>
        <v>0.15543470272653781</v>
      </c>
      <c r="U64" s="19">
        <f t="shared" si="9"/>
        <v>2298.4</v>
      </c>
      <c r="V64" s="20">
        <f t="shared" si="1"/>
        <v>6.8391269199676641E-2</v>
      </c>
      <c r="W64" s="22">
        <f t="shared" si="10"/>
        <v>2721.4</v>
      </c>
      <c r="X64" s="26">
        <v>4</v>
      </c>
      <c r="Y64" s="39">
        <f t="shared" si="11"/>
        <v>1.469831704269861E-3</v>
      </c>
    </row>
    <row r="65" spans="1:25" x14ac:dyDescent="0.25">
      <c r="A65" s="1">
        <v>61</v>
      </c>
      <c r="B65" s="11" t="s">
        <v>243</v>
      </c>
      <c r="C65" s="11" t="s">
        <v>118</v>
      </c>
      <c r="D65" s="1" t="s">
        <v>219</v>
      </c>
      <c r="E65" s="2">
        <v>4542</v>
      </c>
      <c r="F65" s="6">
        <v>0.55000000000000004</v>
      </c>
      <c r="G65" s="2">
        <f t="shared" si="15"/>
        <v>2498.1</v>
      </c>
      <c r="H65" s="15">
        <v>1932</v>
      </c>
      <c r="I65" s="15">
        <v>1947</v>
      </c>
      <c r="J65" s="15">
        <f t="shared" si="2"/>
        <v>15</v>
      </c>
      <c r="K65" s="37">
        <f t="shared" si="3"/>
        <v>0.428665785997358</v>
      </c>
      <c r="L65" s="12">
        <f t="shared" si="4"/>
        <v>0.77939233817701459</v>
      </c>
      <c r="M65" s="5">
        <f t="shared" si="5"/>
        <v>551.09999999999991</v>
      </c>
      <c r="N65" s="7">
        <v>2941</v>
      </c>
      <c r="O65" s="7">
        <f t="shared" si="6"/>
        <v>1998.48</v>
      </c>
      <c r="P65" s="18">
        <v>450</v>
      </c>
      <c r="Q65" s="17">
        <v>464</v>
      </c>
      <c r="R65" s="17">
        <v>278</v>
      </c>
      <c r="S65" s="24">
        <f t="shared" si="7"/>
        <v>14</v>
      </c>
      <c r="T65" s="9">
        <f t="shared" si="8"/>
        <v>0.23217645410511989</v>
      </c>
      <c r="U65" s="19">
        <f t="shared" si="9"/>
        <v>1534.48</v>
      </c>
      <c r="V65" s="20">
        <f t="shared" si="1"/>
        <v>0.10215763980625275</v>
      </c>
      <c r="W65" s="22">
        <f t="shared" si="10"/>
        <v>1998.48</v>
      </c>
      <c r="X65" s="26">
        <v>1</v>
      </c>
      <c r="Y65" s="39">
        <f t="shared" si="11"/>
        <v>5.0038028901965492E-4</v>
      </c>
    </row>
    <row r="66" spans="1:25" x14ac:dyDescent="0.25">
      <c r="A66" s="1">
        <v>62</v>
      </c>
      <c r="B66" s="11" t="s">
        <v>243</v>
      </c>
      <c r="C66" s="11" t="s">
        <v>78</v>
      </c>
      <c r="D66" s="1" t="s">
        <v>219</v>
      </c>
      <c r="E66" s="2">
        <v>8171</v>
      </c>
      <c r="F66" s="6">
        <v>0.55000000000000004</v>
      </c>
      <c r="G66" s="2">
        <f t="shared" si="15"/>
        <v>4494.05</v>
      </c>
      <c r="H66" s="15">
        <v>1691</v>
      </c>
      <c r="I66" s="15">
        <v>1762</v>
      </c>
      <c r="J66" s="15">
        <f t="shared" si="2"/>
        <v>71</v>
      </c>
      <c r="K66" s="37">
        <f t="shared" si="3"/>
        <v>0.21564068045526863</v>
      </c>
      <c r="L66" s="12">
        <f t="shared" si="4"/>
        <v>0.39207396446412479</v>
      </c>
      <c r="M66" s="5">
        <f t="shared" si="5"/>
        <v>2732.05</v>
      </c>
      <c r="N66" s="7">
        <v>4556</v>
      </c>
      <c r="O66" s="7">
        <f t="shared" si="6"/>
        <v>3595.24</v>
      </c>
      <c r="P66" s="18">
        <v>216</v>
      </c>
      <c r="Q66" s="17">
        <v>234</v>
      </c>
      <c r="R66" s="17">
        <v>170</v>
      </c>
      <c r="S66" s="24">
        <f t="shared" si="7"/>
        <v>18</v>
      </c>
      <c r="T66" s="9">
        <f t="shared" si="8"/>
        <v>6.5086058232551938E-2</v>
      </c>
      <c r="U66" s="19">
        <f t="shared" si="9"/>
        <v>3361.24</v>
      </c>
      <c r="V66" s="20">
        <f t="shared" si="1"/>
        <v>2.8637865622322848E-2</v>
      </c>
      <c r="W66" s="22">
        <f t="shared" si="10"/>
        <v>3595.24</v>
      </c>
      <c r="X66" s="26"/>
      <c r="Y66" s="39">
        <f t="shared" si="11"/>
        <v>0</v>
      </c>
    </row>
    <row r="67" spans="1:25" x14ac:dyDescent="0.25">
      <c r="A67" s="1">
        <v>63</v>
      </c>
      <c r="B67" s="11" t="s">
        <v>243</v>
      </c>
      <c r="C67" s="11" t="s">
        <v>121</v>
      </c>
      <c r="D67" s="1" t="s">
        <v>219</v>
      </c>
      <c r="E67" s="2">
        <v>11318</v>
      </c>
      <c r="F67" s="6">
        <v>0.55000000000000004</v>
      </c>
      <c r="G67" s="2">
        <f t="shared" si="15"/>
        <v>6224.9</v>
      </c>
      <c r="H67" s="15">
        <v>4885</v>
      </c>
      <c r="I67" s="15">
        <v>4964</v>
      </c>
      <c r="J67" s="15">
        <f t="shared" si="2"/>
        <v>79</v>
      </c>
      <c r="K67" s="37">
        <f t="shared" si="3"/>
        <v>0.43859339105849088</v>
      </c>
      <c r="L67" s="12">
        <f t="shared" si="4"/>
        <v>0.79744252919725622</v>
      </c>
      <c r="M67" s="5">
        <f t="shared" si="5"/>
        <v>1260.8999999999996</v>
      </c>
      <c r="N67" s="7">
        <v>7684</v>
      </c>
      <c r="O67" s="7">
        <f t="shared" si="6"/>
        <v>4979.92</v>
      </c>
      <c r="P67" s="18">
        <v>1219</v>
      </c>
      <c r="Q67" s="17">
        <v>1266</v>
      </c>
      <c r="R67" s="17">
        <v>736</v>
      </c>
      <c r="S67" s="24">
        <f t="shared" si="7"/>
        <v>47</v>
      </c>
      <c r="T67" s="9">
        <f t="shared" si="8"/>
        <v>0.25422095134058376</v>
      </c>
      <c r="U67" s="19">
        <f t="shared" si="9"/>
        <v>3713.92</v>
      </c>
      <c r="V67" s="20">
        <f t="shared" si="1"/>
        <v>0.11185721858985687</v>
      </c>
      <c r="W67" s="22">
        <f t="shared" si="10"/>
        <v>4979.92</v>
      </c>
      <c r="X67" s="26">
        <v>6</v>
      </c>
      <c r="Y67" s="39">
        <f t="shared" si="11"/>
        <v>1.2048386319458947E-3</v>
      </c>
    </row>
    <row r="68" spans="1:25" x14ac:dyDescent="0.25">
      <c r="A68" s="1">
        <v>64</v>
      </c>
      <c r="B68" s="11" t="s">
        <v>243</v>
      </c>
      <c r="C68" s="11" t="s">
        <v>122</v>
      </c>
      <c r="D68" s="1" t="s">
        <v>219</v>
      </c>
      <c r="E68" s="2">
        <v>3240</v>
      </c>
      <c r="F68" s="6">
        <v>0.55000000000000004</v>
      </c>
      <c r="G68" s="2">
        <f t="shared" si="15"/>
        <v>1782</v>
      </c>
      <c r="H68" s="15">
        <v>1470</v>
      </c>
      <c r="I68" s="15">
        <v>1481</v>
      </c>
      <c r="J68" s="15">
        <f t="shared" si="2"/>
        <v>11</v>
      </c>
      <c r="K68" s="37">
        <f t="shared" si="3"/>
        <v>0.45709876543209876</v>
      </c>
      <c r="L68" s="12">
        <f t="shared" si="4"/>
        <v>0.8310886644219978</v>
      </c>
      <c r="M68" s="5">
        <f t="shared" si="5"/>
        <v>301</v>
      </c>
      <c r="N68" s="7">
        <v>2632</v>
      </c>
      <c r="O68" s="7">
        <f t="shared" si="6"/>
        <v>1425.6</v>
      </c>
      <c r="P68" s="18">
        <v>311</v>
      </c>
      <c r="Q68" s="17">
        <v>328</v>
      </c>
      <c r="R68" s="17">
        <v>247</v>
      </c>
      <c r="S68" s="24">
        <f t="shared" si="7"/>
        <v>17</v>
      </c>
      <c r="T68" s="9">
        <f t="shared" si="8"/>
        <v>0.23007856341189675</v>
      </c>
      <c r="U68" s="19">
        <f t="shared" si="9"/>
        <v>1097.5999999999999</v>
      </c>
      <c r="V68" s="20">
        <f t="shared" si="1"/>
        <v>0.10123456790123457</v>
      </c>
      <c r="W68" s="22">
        <f t="shared" si="10"/>
        <v>1425.6</v>
      </c>
      <c r="X68" s="26"/>
      <c r="Y68" s="39">
        <f t="shared" si="11"/>
        <v>0</v>
      </c>
    </row>
    <row r="69" spans="1:25" x14ac:dyDescent="0.25">
      <c r="A69" s="1">
        <v>65</v>
      </c>
      <c r="B69" s="11" t="s">
        <v>243</v>
      </c>
      <c r="C69" s="11" t="s">
        <v>66</v>
      </c>
      <c r="D69" s="1" t="s">
        <v>219</v>
      </c>
      <c r="E69" s="2">
        <v>10339</v>
      </c>
      <c r="F69" s="6">
        <v>0.55000000000000004</v>
      </c>
      <c r="G69" s="2">
        <f t="shared" si="15"/>
        <v>5686.45</v>
      </c>
      <c r="H69" s="15">
        <v>1873</v>
      </c>
      <c r="I69" s="15">
        <v>2050</v>
      </c>
      <c r="J69" s="15">
        <f t="shared" si="2"/>
        <v>177</v>
      </c>
      <c r="K69" s="37">
        <f t="shared" si="3"/>
        <v>0.19827836347809266</v>
      </c>
      <c r="L69" s="12">
        <f t="shared" si="4"/>
        <v>0.36050611541471395</v>
      </c>
      <c r="M69" s="5">
        <f t="shared" si="5"/>
        <v>3636.45</v>
      </c>
      <c r="N69" s="7">
        <v>7726</v>
      </c>
      <c r="O69" s="7">
        <f t="shared" si="6"/>
        <v>4549.16</v>
      </c>
      <c r="P69" s="18">
        <v>237</v>
      </c>
      <c r="Q69" s="17">
        <v>248</v>
      </c>
      <c r="R69" s="17">
        <v>154</v>
      </c>
      <c r="S69" s="24">
        <f t="shared" si="7"/>
        <v>11</v>
      </c>
      <c r="T69" s="9">
        <f t="shared" si="8"/>
        <v>5.4515558916371373E-2</v>
      </c>
      <c r="U69" s="19">
        <f t="shared" si="9"/>
        <v>4301.16</v>
      </c>
      <c r="V69" s="20">
        <f t="shared" ref="V69:V132" si="16">Q69/E69</f>
        <v>2.3986845923203406E-2</v>
      </c>
      <c r="W69" s="22">
        <f t="shared" si="10"/>
        <v>4549.16</v>
      </c>
      <c r="X69" s="26">
        <v>2</v>
      </c>
      <c r="Y69" s="39">
        <f t="shared" si="11"/>
        <v>4.3964160416428528E-4</v>
      </c>
    </row>
    <row r="70" spans="1:25" x14ac:dyDescent="0.25">
      <c r="A70" s="1">
        <v>66</v>
      </c>
      <c r="B70" s="11" t="s">
        <v>243</v>
      </c>
      <c r="C70" s="11" t="s">
        <v>125</v>
      </c>
      <c r="D70" s="1" t="s">
        <v>219</v>
      </c>
      <c r="E70" s="2">
        <v>4551</v>
      </c>
      <c r="F70" s="6">
        <v>0.55000000000000004</v>
      </c>
      <c r="G70" s="2">
        <f t="shared" si="15"/>
        <v>2503.0500000000002</v>
      </c>
      <c r="H70" s="15">
        <v>1031</v>
      </c>
      <c r="I70" s="15">
        <v>1069</v>
      </c>
      <c r="J70" s="15">
        <f t="shared" ref="J70:J133" si="17">I70-H70</f>
        <v>38</v>
      </c>
      <c r="K70" s="37">
        <f t="shared" ref="K70:K133" si="18">I70/E70</f>
        <v>0.23489343001538124</v>
      </c>
      <c r="L70" s="12">
        <f t="shared" ref="L70:L133" si="19">I70/G70</f>
        <v>0.42707896366432951</v>
      </c>
      <c r="M70" s="5">
        <f t="shared" ref="M70:M133" si="20">G70-I70</f>
        <v>1434.0500000000002</v>
      </c>
      <c r="N70" s="7">
        <v>4005</v>
      </c>
      <c r="O70" s="7">
        <f t="shared" ref="O70:O133" si="21">(G70*80)/100</f>
        <v>2002.44</v>
      </c>
      <c r="P70" s="18">
        <v>219</v>
      </c>
      <c r="Q70" s="17">
        <v>228</v>
      </c>
      <c r="R70" s="17">
        <v>166</v>
      </c>
      <c r="S70" s="24">
        <f t="shared" ref="S70:S133" si="22">Q70-P70</f>
        <v>9</v>
      </c>
      <c r="T70" s="9">
        <f t="shared" ref="T70:T133" si="23">Q70/O70</f>
        <v>0.11386108947084557</v>
      </c>
      <c r="U70" s="19">
        <f t="shared" ref="U70:U133" si="24">O70-Q70</f>
        <v>1774.44</v>
      </c>
      <c r="V70" s="20">
        <f t="shared" si="16"/>
        <v>5.0098879367172049E-2</v>
      </c>
      <c r="W70" s="22">
        <f t="shared" ref="W70:W133" si="25">(G70*80)/100</f>
        <v>2002.44</v>
      </c>
      <c r="X70" s="26"/>
      <c r="Y70" s="39">
        <f t="shared" ref="Y70:Y133" si="26">X70/W70</f>
        <v>0</v>
      </c>
    </row>
    <row r="71" spans="1:25" x14ac:dyDescent="0.25">
      <c r="A71" s="1">
        <v>67</v>
      </c>
      <c r="B71" s="11" t="s">
        <v>243</v>
      </c>
      <c r="C71" s="11" t="s">
        <v>21</v>
      </c>
      <c r="D71" s="1" t="s">
        <v>219</v>
      </c>
      <c r="E71" s="2">
        <v>14131</v>
      </c>
      <c r="F71" s="6">
        <v>0.55000000000000004</v>
      </c>
      <c r="G71" s="2">
        <f t="shared" si="15"/>
        <v>7772.05</v>
      </c>
      <c r="H71" s="15">
        <v>4570</v>
      </c>
      <c r="I71" s="15">
        <v>4703</v>
      </c>
      <c r="J71" s="15">
        <f t="shared" si="17"/>
        <v>133</v>
      </c>
      <c r="K71" s="37">
        <f t="shared" si="18"/>
        <v>0.332814379732503</v>
      </c>
      <c r="L71" s="12">
        <f t="shared" si="19"/>
        <v>0.60511705405909633</v>
      </c>
      <c r="M71" s="5">
        <f t="shared" si="20"/>
        <v>3069.05</v>
      </c>
      <c r="N71" s="7">
        <v>12811</v>
      </c>
      <c r="O71" s="7">
        <f t="shared" si="21"/>
        <v>6217.64</v>
      </c>
      <c r="P71" s="18">
        <v>636</v>
      </c>
      <c r="Q71" s="17">
        <v>675</v>
      </c>
      <c r="R71" s="17">
        <v>427</v>
      </c>
      <c r="S71" s="24">
        <f t="shared" si="22"/>
        <v>39</v>
      </c>
      <c r="T71" s="9">
        <f t="shared" si="23"/>
        <v>0.10856209108279025</v>
      </c>
      <c r="U71" s="19">
        <f t="shared" si="24"/>
        <v>5542.64</v>
      </c>
      <c r="V71" s="20">
        <f t="shared" si="16"/>
        <v>4.7767320076427713E-2</v>
      </c>
      <c r="W71" s="22">
        <f t="shared" si="25"/>
        <v>6217.64</v>
      </c>
      <c r="X71" s="26">
        <v>2</v>
      </c>
      <c r="Y71" s="39">
        <f t="shared" si="26"/>
        <v>3.2166545506011926E-4</v>
      </c>
    </row>
    <row r="72" spans="1:25" x14ac:dyDescent="0.25">
      <c r="A72" s="1">
        <v>68</v>
      </c>
      <c r="B72" s="11" t="s">
        <v>243</v>
      </c>
      <c r="C72" s="11" t="s">
        <v>119</v>
      </c>
      <c r="D72" s="1" t="s">
        <v>221</v>
      </c>
      <c r="E72" s="2">
        <v>4610</v>
      </c>
      <c r="F72" s="6">
        <v>0.45</v>
      </c>
      <c r="G72" s="2">
        <f>(E72*45)/100</f>
        <v>2074.5</v>
      </c>
      <c r="H72" s="15">
        <v>1292</v>
      </c>
      <c r="I72" s="15">
        <v>1314</v>
      </c>
      <c r="J72" s="15">
        <f t="shared" si="17"/>
        <v>22</v>
      </c>
      <c r="K72" s="37">
        <f t="shared" si="18"/>
        <v>0.28503253796095446</v>
      </c>
      <c r="L72" s="12">
        <f t="shared" si="19"/>
        <v>0.63340563991323207</v>
      </c>
      <c r="M72" s="5">
        <f t="shared" si="20"/>
        <v>760.5</v>
      </c>
      <c r="N72" s="7">
        <v>4256</v>
      </c>
      <c r="O72" s="7">
        <f t="shared" si="21"/>
        <v>1659.6</v>
      </c>
      <c r="P72" s="18">
        <v>292</v>
      </c>
      <c r="Q72" s="17">
        <v>304</v>
      </c>
      <c r="R72" s="17">
        <v>236</v>
      </c>
      <c r="S72" s="24">
        <f t="shared" si="22"/>
        <v>12</v>
      </c>
      <c r="T72" s="9">
        <f t="shared" si="23"/>
        <v>0.18317666907688601</v>
      </c>
      <c r="U72" s="19">
        <f t="shared" si="24"/>
        <v>1355.6</v>
      </c>
      <c r="V72" s="20">
        <f t="shared" si="16"/>
        <v>6.5943600867678961E-2</v>
      </c>
      <c r="W72" s="22">
        <f t="shared" si="25"/>
        <v>1659.6</v>
      </c>
      <c r="X72" s="26">
        <v>1</v>
      </c>
      <c r="Y72" s="39">
        <f t="shared" si="26"/>
        <v>6.0255483248975665E-4</v>
      </c>
    </row>
    <row r="73" spans="1:25" x14ac:dyDescent="0.25">
      <c r="A73" s="1">
        <v>69</v>
      </c>
      <c r="B73" s="11" t="s">
        <v>243</v>
      </c>
      <c r="C73" s="11" t="s">
        <v>124</v>
      </c>
      <c r="D73" s="1" t="s">
        <v>221</v>
      </c>
      <c r="E73" s="2">
        <v>6479</v>
      </c>
      <c r="F73" s="6">
        <v>0.45</v>
      </c>
      <c r="G73" s="2">
        <f>(E73*45)/100</f>
        <v>2915.55</v>
      </c>
      <c r="H73" s="15">
        <v>2096</v>
      </c>
      <c r="I73" s="15">
        <v>2149</v>
      </c>
      <c r="J73" s="15">
        <f t="shared" si="17"/>
        <v>53</v>
      </c>
      <c r="K73" s="37">
        <f t="shared" si="18"/>
        <v>0.33168698873282915</v>
      </c>
      <c r="L73" s="12">
        <f t="shared" si="19"/>
        <v>0.73708219718406476</v>
      </c>
      <c r="M73" s="5">
        <f t="shared" si="20"/>
        <v>766.55000000000018</v>
      </c>
      <c r="N73" s="7">
        <v>5621</v>
      </c>
      <c r="O73" s="7">
        <f t="shared" si="21"/>
        <v>2332.44</v>
      </c>
      <c r="P73" s="18">
        <v>462</v>
      </c>
      <c r="Q73" s="17">
        <v>469</v>
      </c>
      <c r="R73" s="17">
        <v>356</v>
      </c>
      <c r="S73" s="24">
        <f t="shared" si="22"/>
        <v>7</v>
      </c>
      <c r="T73" s="9">
        <f t="shared" si="23"/>
        <v>0.20107698375949648</v>
      </c>
      <c r="U73" s="19">
        <f t="shared" si="24"/>
        <v>1863.44</v>
      </c>
      <c r="V73" s="20">
        <f t="shared" si="16"/>
        <v>7.2387714153418742E-2</v>
      </c>
      <c r="W73" s="22">
        <f t="shared" si="25"/>
        <v>2332.44</v>
      </c>
      <c r="X73" s="26">
        <v>6</v>
      </c>
      <c r="Y73" s="39">
        <f t="shared" si="26"/>
        <v>2.5724134382878014E-3</v>
      </c>
    </row>
    <row r="74" spans="1:25" x14ac:dyDescent="0.25">
      <c r="A74" s="1">
        <v>70</v>
      </c>
      <c r="B74" s="11" t="s">
        <v>243</v>
      </c>
      <c r="C74" s="11" t="s">
        <v>126</v>
      </c>
      <c r="D74" s="1" t="s">
        <v>221</v>
      </c>
      <c r="E74" s="2">
        <v>8699</v>
      </c>
      <c r="F74" s="6">
        <v>0.45</v>
      </c>
      <c r="G74" s="2">
        <f>(E74*45)/100</f>
        <v>3914.55</v>
      </c>
      <c r="H74" s="15">
        <v>1615</v>
      </c>
      <c r="I74" s="15">
        <v>1665</v>
      </c>
      <c r="J74" s="15">
        <f t="shared" si="17"/>
        <v>50</v>
      </c>
      <c r="K74" s="37">
        <f t="shared" si="18"/>
        <v>0.19140131049545925</v>
      </c>
      <c r="L74" s="12">
        <f t="shared" si="19"/>
        <v>0.42533624554546495</v>
      </c>
      <c r="M74" s="5">
        <f t="shared" si="20"/>
        <v>2249.5500000000002</v>
      </c>
      <c r="N74" s="7">
        <v>8318</v>
      </c>
      <c r="O74" s="7">
        <f t="shared" si="21"/>
        <v>3131.64</v>
      </c>
      <c r="P74" s="18">
        <v>319</v>
      </c>
      <c r="Q74" s="17">
        <v>334</v>
      </c>
      <c r="R74" s="17">
        <v>226</v>
      </c>
      <c r="S74" s="24">
        <f t="shared" si="22"/>
        <v>15</v>
      </c>
      <c r="T74" s="9">
        <f t="shared" si="23"/>
        <v>0.10665338289203102</v>
      </c>
      <c r="U74" s="19">
        <f t="shared" si="24"/>
        <v>2797.64</v>
      </c>
      <c r="V74" s="20">
        <f t="shared" si="16"/>
        <v>3.8395217841131167E-2</v>
      </c>
      <c r="W74" s="22">
        <f t="shared" si="25"/>
        <v>3131.64</v>
      </c>
      <c r="X74" s="26"/>
      <c r="Y74" s="39">
        <f t="shared" si="26"/>
        <v>0</v>
      </c>
    </row>
    <row r="75" spans="1:25" x14ac:dyDescent="0.25">
      <c r="A75" s="1">
        <v>71</v>
      </c>
      <c r="B75" s="11" t="s">
        <v>243</v>
      </c>
      <c r="C75" s="11" t="s">
        <v>79</v>
      </c>
      <c r="D75" s="1" t="s">
        <v>220</v>
      </c>
      <c r="E75" s="2">
        <v>5908</v>
      </c>
      <c r="F75" s="6">
        <v>0.35</v>
      </c>
      <c r="G75" s="2">
        <f>(E75*35)/100</f>
        <v>2067.8000000000002</v>
      </c>
      <c r="H75" s="15">
        <v>106</v>
      </c>
      <c r="I75" s="15">
        <v>109</v>
      </c>
      <c r="J75" s="15">
        <f t="shared" si="17"/>
        <v>3</v>
      </c>
      <c r="K75" s="37">
        <f t="shared" si="18"/>
        <v>1.8449559918754233E-2</v>
      </c>
      <c r="L75" s="12">
        <f t="shared" si="19"/>
        <v>5.27130283392978E-2</v>
      </c>
      <c r="M75" s="5">
        <f t="shared" si="20"/>
        <v>1958.8000000000002</v>
      </c>
      <c r="N75" s="7">
        <v>5392</v>
      </c>
      <c r="O75" s="7">
        <f t="shared" si="21"/>
        <v>1654.24</v>
      </c>
      <c r="P75" s="18">
        <v>19</v>
      </c>
      <c r="Q75" s="17">
        <v>21</v>
      </c>
      <c r="R75" s="17">
        <v>17</v>
      </c>
      <c r="S75" s="24">
        <f t="shared" si="22"/>
        <v>2</v>
      </c>
      <c r="T75" s="9">
        <f t="shared" si="23"/>
        <v>1.2694651320243737E-2</v>
      </c>
      <c r="U75" s="19">
        <f t="shared" si="24"/>
        <v>1633.24</v>
      </c>
      <c r="V75" s="20">
        <f t="shared" si="16"/>
        <v>3.5545023696682463E-3</v>
      </c>
      <c r="W75" s="22">
        <f t="shared" si="25"/>
        <v>1654.24</v>
      </c>
      <c r="X75" s="26">
        <v>1</v>
      </c>
      <c r="Y75" s="39">
        <f t="shared" si="26"/>
        <v>6.0450720572589227E-4</v>
      </c>
    </row>
    <row r="76" spans="1:25" x14ac:dyDescent="0.25">
      <c r="A76" s="1">
        <v>72</v>
      </c>
      <c r="B76" s="11" t="s">
        <v>243</v>
      </c>
      <c r="C76" s="11" t="s">
        <v>51</v>
      </c>
      <c r="D76" s="1" t="s">
        <v>220</v>
      </c>
      <c r="E76" s="2">
        <v>8070</v>
      </c>
      <c r="F76" s="6">
        <v>0.35</v>
      </c>
      <c r="G76" s="2">
        <f>(E76*35)/100</f>
        <v>2824.5</v>
      </c>
      <c r="H76" s="15">
        <v>1488</v>
      </c>
      <c r="I76" s="15">
        <v>1529</v>
      </c>
      <c r="J76" s="15">
        <f t="shared" si="17"/>
        <v>41</v>
      </c>
      <c r="K76" s="37">
        <f t="shared" si="18"/>
        <v>0.18946716232961586</v>
      </c>
      <c r="L76" s="12">
        <f t="shared" si="19"/>
        <v>0.54133474951318816</v>
      </c>
      <c r="M76" s="5">
        <f t="shared" si="20"/>
        <v>1295.5</v>
      </c>
      <c r="N76" s="7">
        <v>6956</v>
      </c>
      <c r="O76" s="7">
        <f t="shared" si="21"/>
        <v>2259.6</v>
      </c>
      <c r="P76" s="18">
        <v>192</v>
      </c>
      <c r="Q76" s="17">
        <v>207</v>
      </c>
      <c r="R76" s="17">
        <v>144</v>
      </c>
      <c r="S76" s="24">
        <f t="shared" si="22"/>
        <v>15</v>
      </c>
      <c r="T76" s="9">
        <f t="shared" si="23"/>
        <v>9.1609134360063738E-2</v>
      </c>
      <c r="U76" s="19">
        <f t="shared" si="24"/>
        <v>2052.6</v>
      </c>
      <c r="V76" s="20">
        <f t="shared" si="16"/>
        <v>2.5650557620817842E-2</v>
      </c>
      <c r="W76" s="22">
        <f t="shared" si="25"/>
        <v>2259.6</v>
      </c>
      <c r="X76" s="26">
        <v>2</v>
      </c>
      <c r="Y76" s="39">
        <f t="shared" si="26"/>
        <v>8.8511240927597809E-4</v>
      </c>
    </row>
    <row r="77" spans="1:25" x14ac:dyDescent="0.25">
      <c r="A77" s="1">
        <v>73</v>
      </c>
      <c r="B77" s="11" t="s">
        <v>243</v>
      </c>
      <c r="C77" s="11" t="s">
        <v>45</v>
      </c>
      <c r="D77" s="1" t="s">
        <v>220</v>
      </c>
      <c r="E77" s="2">
        <v>7612</v>
      </c>
      <c r="F77" s="6">
        <v>0.35</v>
      </c>
      <c r="G77" s="2">
        <f>(E77*35)/100</f>
        <v>2664.2</v>
      </c>
      <c r="H77" s="15">
        <v>1869</v>
      </c>
      <c r="I77" s="15">
        <v>1927</v>
      </c>
      <c r="J77" s="15">
        <f t="shared" si="17"/>
        <v>58</v>
      </c>
      <c r="K77" s="37">
        <f t="shared" si="18"/>
        <v>0.25315291644771415</v>
      </c>
      <c r="L77" s="12">
        <f t="shared" si="19"/>
        <v>0.723294046993469</v>
      </c>
      <c r="M77" s="5">
        <f t="shared" si="20"/>
        <v>737.19999999999982</v>
      </c>
      <c r="N77" s="7">
        <v>7123</v>
      </c>
      <c r="O77" s="7">
        <f t="shared" si="21"/>
        <v>2131.36</v>
      </c>
      <c r="P77" s="18">
        <v>201</v>
      </c>
      <c r="Q77" s="17">
        <v>212</v>
      </c>
      <c r="R77" s="17">
        <v>151</v>
      </c>
      <c r="S77" s="24">
        <f t="shared" si="22"/>
        <v>11</v>
      </c>
      <c r="T77" s="9">
        <f t="shared" si="23"/>
        <v>9.9467006981457842E-2</v>
      </c>
      <c r="U77" s="19">
        <f t="shared" si="24"/>
        <v>1919.3600000000001</v>
      </c>
      <c r="V77" s="20">
        <f t="shared" si="16"/>
        <v>2.7850761954808196E-2</v>
      </c>
      <c r="W77" s="22">
        <f t="shared" si="25"/>
        <v>2131.36</v>
      </c>
      <c r="X77" s="26"/>
      <c r="Y77" s="39">
        <f t="shared" si="26"/>
        <v>0</v>
      </c>
    </row>
    <row r="78" spans="1:25" x14ac:dyDescent="0.25">
      <c r="A78" s="1">
        <v>74</v>
      </c>
      <c r="B78" s="11" t="s">
        <v>243</v>
      </c>
      <c r="C78" s="11" t="s">
        <v>120</v>
      </c>
      <c r="D78" s="1"/>
      <c r="E78" s="2">
        <v>8018</v>
      </c>
      <c r="F78" s="6">
        <v>0.7</v>
      </c>
      <c r="G78" s="2">
        <f>(E78*70)/100</f>
        <v>5612.6</v>
      </c>
      <c r="H78" s="15">
        <v>3608</v>
      </c>
      <c r="I78" s="15">
        <v>3677</v>
      </c>
      <c r="J78" s="15">
        <f t="shared" si="17"/>
        <v>69</v>
      </c>
      <c r="K78" s="37">
        <f t="shared" si="18"/>
        <v>0.45859316537789974</v>
      </c>
      <c r="L78" s="12">
        <f t="shared" si="19"/>
        <v>0.65513309339699954</v>
      </c>
      <c r="M78" s="5">
        <f t="shared" si="20"/>
        <v>1935.6000000000004</v>
      </c>
      <c r="N78" s="7">
        <v>6262</v>
      </c>
      <c r="O78" s="7">
        <f t="shared" si="21"/>
        <v>4490.08</v>
      </c>
      <c r="P78" s="18">
        <v>920</v>
      </c>
      <c r="Q78" s="17">
        <v>949</v>
      </c>
      <c r="R78" s="17">
        <v>624</v>
      </c>
      <c r="S78" s="24">
        <f t="shared" si="22"/>
        <v>29</v>
      </c>
      <c r="T78" s="9">
        <f t="shared" si="23"/>
        <v>0.21135480882300539</v>
      </c>
      <c r="U78" s="19">
        <f t="shared" si="24"/>
        <v>3541.08</v>
      </c>
      <c r="V78" s="20">
        <f t="shared" si="16"/>
        <v>0.11835869294088301</v>
      </c>
      <c r="W78" s="22">
        <f t="shared" si="25"/>
        <v>4490.08</v>
      </c>
      <c r="X78" s="26">
        <v>1</v>
      </c>
      <c r="Y78" s="39">
        <f t="shared" si="26"/>
        <v>2.2271318105690767E-4</v>
      </c>
    </row>
    <row r="79" spans="1:25" x14ac:dyDescent="0.25">
      <c r="A79" s="1">
        <v>75</v>
      </c>
      <c r="B79" s="11" t="s">
        <v>243</v>
      </c>
      <c r="C79" s="11" t="s">
        <v>123</v>
      </c>
      <c r="D79" s="1"/>
      <c r="E79" s="2">
        <v>5764</v>
      </c>
      <c r="F79" s="6">
        <v>0.7</v>
      </c>
      <c r="G79" s="2">
        <f>(E79*70)/100</f>
        <v>4034.8</v>
      </c>
      <c r="H79" s="15">
        <v>2854</v>
      </c>
      <c r="I79" s="15">
        <v>2877</v>
      </c>
      <c r="J79" s="15">
        <f t="shared" si="17"/>
        <v>23</v>
      </c>
      <c r="K79" s="37">
        <f t="shared" si="18"/>
        <v>0.49913254684247049</v>
      </c>
      <c r="L79" s="12">
        <f t="shared" si="19"/>
        <v>0.71304649548924359</v>
      </c>
      <c r="M79" s="5">
        <f t="shared" si="20"/>
        <v>1157.8000000000002</v>
      </c>
      <c r="N79" s="7">
        <v>4641</v>
      </c>
      <c r="O79" s="7">
        <f t="shared" si="21"/>
        <v>3227.84</v>
      </c>
      <c r="P79" s="18">
        <v>1440</v>
      </c>
      <c r="Q79" s="17">
        <v>1452</v>
      </c>
      <c r="R79" s="17">
        <v>1250</v>
      </c>
      <c r="S79" s="24">
        <f t="shared" si="22"/>
        <v>12</v>
      </c>
      <c r="T79" s="9">
        <f t="shared" si="23"/>
        <v>0.44983642311886585</v>
      </c>
      <c r="U79" s="19">
        <f t="shared" si="24"/>
        <v>1775.8400000000001</v>
      </c>
      <c r="V79" s="20">
        <f t="shared" si="16"/>
        <v>0.25190839694656486</v>
      </c>
      <c r="W79" s="22">
        <f t="shared" si="25"/>
        <v>3227.84</v>
      </c>
      <c r="X79" s="26">
        <v>2</v>
      </c>
      <c r="Y79" s="39">
        <f t="shared" si="26"/>
        <v>6.1960939823535238E-4</v>
      </c>
    </row>
    <row r="80" spans="1:25" x14ac:dyDescent="0.25">
      <c r="A80" s="1">
        <v>76</v>
      </c>
      <c r="B80" s="11" t="s">
        <v>244</v>
      </c>
      <c r="C80" s="11" t="s">
        <v>173</v>
      </c>
      <c r="D80" s="1" t="s">
        <v>219</v>
      </c>
      <c r="E80" s="2">
        <v>5896</v>
      </c>
      <c r="F80" s="6">
        <v>0.55000000000000004</v>
      </c>
      <c r="G80" s="2">
        <f>(E80*55)/100</f>
        <v>3242.8</v>
      </c>
      <c r="H80" s="15">
        <v>2804</v>
      </c>
      <c r="I80" s="15">
        <v>2837</v>
      </c>
      <c r="J80" s="15">
        <f t="shared" si="17"/>
        <v>33</v>
      </c>
      <c r="K80" s="37">
        <f t="shared" si="18"/>
        <v>0.48117367706919945</v>
      </c>
      <c r="L80" s="12">
        <f t="shared" si="19"/>
        <v>0.87486123103490809</v>
      </c>
      <c r="M80" s="5">
        <f t="shared" si="20"/>
        <v>405.80000000000018</v>
      </c>
      <c r="N80" s="7">
        <v>4734</v>
      </c>
      <c r="O80" s="7">
        <f t="shared" si="21"/>
        <v>2594.2399999999998</v>
      </c>
      <c r="P80" s="18">
        <v>1725</v>
      </c>
      <c r="Q80" s="17">
        <v>1747</v>
      </c>
      <c r="R80" s="17">
        <v>1546</v>
      </c>
      <c r="S80" s="24">
        <f t="shared" si="22"/>
        <v>22</v>
      </c>
      <c r="T80" s="9">
        <f t="shared" si="23"/>
        <v>0.67341495004317264</v>
      </c>
      <c r="U80" s="19">
        <f t="shared" si="24"/>
        <v>847.23999999999978</v>
      </c>
      <c r="V80" s="20">
        <f t="shared" si="16"/>
        <v>0.29630257801899595</v>
      </c>
      <c r="W80" s="22">
        <f t="shared" si="25"/>
        <v>2594.2399999999998</v>
      </c>
      <c r="X80" s="26">
        <v>8</v>
      </c>
      <c r="Y80" s="39">
        <f t="shared" si="26"/>
        <v>3.0837547798199089E-3</v>
      </c>
    </row>
    <row r="81" spans="1:25" x14ac:dyDescent="0.25">
      <c r="A81" s="1">
        <v>77</v>
      </c>
      <c r="B81" s="11" t="s">
        <v>244</v>
      </c>
      <c r="C81" s="11" t="s">
        <v>172</v>
      </c>
      <c r="D81" s="1" t="s">
        <v>221</v>
      </c>
      <c r="E81" s="2">
        <v>3351</v>
      </c>
      <c r="F81" s="6">
        <v>0.45</v>
      </c>
      <c r="G81" s="2">
        <f>(E81*45)/100</f>
        <v>1507.95</v>
      </c>
      <c r="H81" s="15">
        <v>1252</v>
      </c>
      <c r="I81" s="15">
        <v>1258</v>
      </c>
      <c r="J81" s="15">
        <f t="shared" si="17"/>
        <v>6</v>
      </c>
      <c r="K81" s="37">
        <f t="shared" si="18"/>
        <v>0.37541032527603702</v>
      </c>
      <c r="L81" s="12">
        <f t="shared" si="19"/>
        <v>0.83424516728008224</v>
      </c>
      <c r="M81" s="5">
        <f t="shared" si="20"/>
        <v>249.95000000000005</v>
      </c>
      <c r="N81" s="7">
        <v>2950</v>
      </c>
      <c r="O81" s="7">
        <f t="shared" si="21"/>
        <v>1206.3599999999999</v>
      </c>
      <c r="P81" s="18">
        <v>427</v>
      </c>
      <c r="Q81" s="17">
        <v>432</v>
      </c>
      <c r="R81" s="17">
        <v>343</v>
      </c>
      <c r="S81" s="24">
        <f t="shared" si="22"/>
        <v>5</v>
      </c>
      <c r="T81" s="9">
        <f t="shared" si="23"/>
        <v>0.35810205908683979</v>
      </c>
      <c r="U81" s="19">
        <f t="shared" si="24"/>
        <v>774.3599999999999</v>
      </c>
      <c r="V81" s="20">
        <f t="shared" si="16"/>
        <v>0.12891674127126232</v>
      </c>
      <c r="W81" s="22">
        <f t="shared" si="25"/>
        <v>1206.3599999999999</v>
      </c>
      <c r="X81" s="26">
        <v>3</v>
      </c>
      <c r="Y81" s="39">
        <f t="shared" si="26"/>
        <v>2.4868198547697206E-3</v>
      </c>
    </row>
    <row r="82" spans="1:25" x14ac:dyDescent="0.25">
      <c r="A82" s="1">
        <v>78</v>
      </c>
      <c r="B82" s="11" t="s">
        <v>244</v>
      </c>
      <c r="C82" s="11" t="s">
        <v>174</v>
      </c>
      <c r="D82" s="1" t="s">
        <v>221</v>
      </c>
      <c r="E82" s="2">
        <v>4889</v>
      </c>
      <c r="F82" s="6">
        <v>0.45</v>
      </c>
      <c r="G82" s="2">
        <f>(E82*45)/100</f>
        <v>2200.0500000000002</v>
      </c>
      <c r="H82" s="15">
        <v>1373</v>
      </c>
      <c r="I82" s="15">
        <v>1387</v>
      </c>
      <c r="J82" s="15">
        <f t="shared" si="17"/>
        <v>14</v>
      </c>
      <c r="K82" s="37">
        <f t="shared" si="18"/>
        <v>0.2836980977705052</v>
      </c>
      <c r="L82" s="12">
        <f t="shared" si="19"/>
        <v>0.63044021726778932</v>
      </c>
      <c r="M82" s="5">
        <f t="shared" si="20"/>
        <v>813.05000000000018</v>
      </c>
      <c r="N82" s="7">
        <v>4669</v>
      </c>
      <c r="O82" s="7">
        <f t="shared" si="21"/>
        <v>1760.04</v>
      </c>
      <c r="P82" s="18">
        <v>623</v>
      </c>
      <c r="Q82" s="17">
        <v>629</v>
      </c>
      <c r="R82" s="17">
        <v>500</v>
      </c>
      <c r="S82" s="24">
        <f t="shared" si="22"/>
        <v>6</v>
      </c>
      <c r="T82" s="9">
        <f t="shared" si="23"/>
        <v>0.35737824140360447</v>
      </c>
      <c r="U82" s="19">
        <f t="shared" si="24"/>
        <v>1131.04</v>
      </c>
      <c r="V82" s="20">
        <f t="shared" si="16"/>
        <v>0.1286561669052976</v>
      </c>
      <c r="W82" s="22">
        <f t="shared" si="25"/>
        <v>1760.04</v>
      </c>
      <c r="X82" s="26">
        <v>1</v>
      </c>
      <c r="Y82" s="39">
        <f t="shared" si="26"/>
        <v>5.6816890525215337E-4</v>
      </c>
    </row>
    <row r="83" spans="1:25" x14ac:dyDescent="0.25">
      <c r="A83" s="1">
        <v>79</v>
      </c>
      <c r="B83" s="11" t="s">
        <v>244</v>
      </c>
      <c r="C83" s="11" t="s">
        <v>69</v>
      </c>
      <c r="D83" s="1" t="s">
        <v>220</v>
      </c>
      <c r="E83" s="2">
        <v>3266</v>
      </c>
      <c r="F83" s="6">
        <v>0.35</v>
      </c>
      <c r="G83" s="2">
        <f>(E83*35)/100</f>
        <v>1143.0999999999999</v>
      </c>
      <c r="H83" s="15">
        <v>808</v>
      </c>
      <c r="I83" s="15">
        <v>814</v>
      </c>
      <c r="J83" s="15">
        <f t="shared" si="17"/>
        <v>6</v>
      </c>
      <c r="K83" s="37">
        <f t="shared" si="18"/>
        <v>0.2492345376607471</v>
      </c>
      <c r="L83" s="12">
        <f t="shared" si="19"/>
        <v>0.71209867903070601</v>
      </c>
      <c r="M83" s="5">
        <f t="shared" si="20"/>
        <v>329.09999999999991</v>
      </c>
      <c r="N83" s="7">
        <v>3117</v>
      </c>
      <c r="O83" s="7">
        <f t="shared" si="21"/>
        <v>914.48</v>
      </c>
      <c r="P83" s="18">
        <v>146</v>
      </c>
      <c r="Q83" s="17">
        <v>162</v>
      </c>
      <c r="R83" s="17">
        <v>142</v>
      </c>
      <c r="S83" s="24">
        <f t="shared" si="22"/>
        <v>16</v>
      </c>
      <c r="T83" s="9">
        <f t="shared" si="23"/>
        <v>0.17714985565567318</v>
      </c>
      <c r="U83" s="19">
        <f t="shared" si="24"/>
        <v>752.48</v>
      </c>
      <c r="V83" s="20">
        <f t="shared" si="16"/>
        <v>4.9601959583588484E-2</v>
      </c>
      <c r="W83" s="22">
        <f t="shared" si="25"/>
        <v>914.48</v>
      </c>
      <c r="X83" s="26"/>
      <c r="Y83" s="39">
        <f t="shared" si="26"/>
        <v>0</v>
      </c>
    </row>
    <row r="84" spans="1:25" x14ac:dyDescent="0.25">
      <c r="A84" s="1">
        <v>80</v>
      </c>
      <c r="B84" s="11" t="s">
        <v>244</v>
      </c>
      <c r="C84" s="11" t="s">
        <v>171</v>
      </c>
      <c r="D84" s="1"/>
      <c r="E84" s="2">
        <v>4183</v>
      </c>
      <c r="F84" s="6">
        <v>0.7</v>
      </c>
      <c r="G84" s="2">
        <f>(E84*70)/100</f>
        <v>2928.1</v>
      </c>
      <c r="H84" s="15">
        <v>1760</v>
      </c>
      <c r="I84" s="15">
        <v>1783</v>
      </c>
      <c r="J84" s="15">
        <f t="shared" si="17"/>
        <v>23</v>
      </c>
      <c r="K84" s="37">
        <f t="shared" si="18"/>
        <v>0.42624910351422424</v>
      </c>
      <c r="L84" s="12">
        <f t="shared" si="19"/>
        <v>0.60892729073460605</v>
      </c>
      <c r="M84" s="5">
        <f t="shared" si="20"/>
        <v>1145.0999999999999</v>
      </c>
      <c r="N84" s="7">
        <v>3128</v>
      </c>
      <c r="O84" s="7">
        <f t="shared" si="21"/>
        <v>2342.48</v>
      </c>
      <c r="P84" s="18">
        <v>545</v>
      </c>
      <c r="Q84" s="17">
        <v>561</v>
      </c>
      <c r="R84" s="17">
        <v>473</v>
      </c>
      <c r="S84" s="24">
        <f t="shared" si="22"/>
        <v>16</v>
      </c>
      <c r="T84" s="9">
        <f t="shared" si="23"/>
        <v>0.23948977152419657</v>
      </c>
      <c r="U84" s="19">
        <f t="shared" si="24"/>
        <v>1781.48</v>
      </c>
      <c r="V84" s="20">
        <f t="shared" si="16"/>
        <v>0.13411427205355009</v>
      </c>
      <c r="W84" s="22">
        <f t="shared" si="25"/>
        <v>2342.48</v>
      </c>
      <c r="X84" s="26">
        <v>4</v>
      </c>
      <c r="Y84" s="39">
        <f t="shared" si="26"/>
        <v>1.7075919538267136E-3</v>
      </c>
    </row>
    <row r="85" spans="1:25" x14ac:dyDescent="0.25">
      <c r="A85" s="1">
        <v>81</v>
      </c>
      <c r="B85" s="11" t="s">
        <v>244</v>
      </c>
      <c r="C85" s="11" t="s">
        <v>175</v>
      </c>
      <c r="D85" s="1"/>
      <c r="E85" s="2">
        <v>7255</v>
      </c>
      <c r="F85" s="6">
        <v>0.7</v>
      </c>
      <c r="G85" s="2">
        <f>(E85*70)/100</f>
        <v>5078.5</v>
      </c>
      <c r="H85" s="15">
        <v>3842</v>
      </c>
      <c r="I85" s="15">
        <v>3873</v>
      </c>
      <c r="J85" s="15">
        <f t="shared" si="17"/>
        <v>31</v>
      </c>
      <c r="K85" s="37">
        <f t="shared" si="18"/>
        <v>0.53383873190902831</v>
      </c>
      <c r="L85" s="12">
        <f t="shared" si="19"/>
        <v>0.76262675987004036</v>
      </c>
      <c r="M85" s="5">
        <f t="shared" si="20"/>
        <v>1205.5</v>
      </c>
      <c r="N85" s="7">
        <v>5909</v>
      </c>
      <c r="O85" s="7">
        <f t="shared" si="21"/>
        <v>4062.8</v>
      </c>
      <c r="P85" s="18">
        <v>1314</v>
      </c>
      <c r="Q85" s="17">
        <v>1336</v>
      </c>
      <c r="R85" s="17">
        <v>1006</v>
      </c>
      <c r="S85" s="24">
        <f t="shared" si="22"/>
        <v>22</v>
      </c>
      <c r="T85" s="9">
        <f t="shared" si="23"/>
        <v>0.32883725509500833</v>
      </c>
      <c r="U85" s="19">
        <f t="shared" si="24"/>
        <v>2726.8</v>
      </c>
      <c r="V85" s="20">
        <f t="shared" si="16"/>
        <v>0.1841488628532047</v>
      </c>
      <c r="W85" s="22">
        <f t="shared" si="25"/>
        <v>4062.8</v>
      </c>
      <c r="X85" s="26">
        <v>4</v>
      </c>
      <c r="Y85" s="39">
        <f t="shared" si="26"/>
        <v>9.8454267992517468E-4</v>
      </c>
    </row>
    <row r="86" spans="1:25" x14ac:dyDescent="0.25">
      <c r="A86" s="1">
        <v>82</v>
      </c>
      <c r="B86" s="11" t="s">
        <v>244</v>
      </c>
      <c r="C86" s="11" t="s">
        <v>176</v>
      </c>
      <c r="D86" s="1"/>
      <c r="E86" s="2">
        <v>13012</v>
      </c>
      <c r="F86" s="6">
        <v>0.7</v>
      </c>
      <c r="G86" s="2">
        <f>(E86*70)/100</f>
        <v>9108.4</v>
      </c>
      <c r="H86" s="15">
        <v>5965</v>
      </c>
      <c r="I86" s="15">
        <v>6020</v>
      </c>
      <c r="J86" s="15">
        <f t="shared" si="17"/>
        <v>55</v>
      </c>
      <c r="K86" s="37">
        <f t="shared" si="18"/>
        <v>0.46264986166615429</v>
      </c>
      <c r="L86" s="12">
        <f t="shared" si="19"/>
        <v>0.66092837380879188</v>
      </c>
      <c r="M86" s="5">
        <f t="shared" si="20"/>
        <v>3088.3999999999996</v>
      </c>
      <c r="N86" s="7">
        <v>10142</v>
      </c>
      <c r="O86" s="7">
        <f t="shared" si="21"/>
        <v>7286.72</v>
      </c>
      <c r="P86" s="18">
        <v>2145</v>
      </c>
      <c r="Q86" s="17">
        <v>2189</v>
      </c>
      <c r="R86" s="17">
        <v>1671</v>
      </c>
      <c r="S86" s="24">
        <f t="shared" si="22"/>
        <v>44</v>
      </c>
      <c r="T86" s="9">
        <f t="shared" si="23"/>
        <v>0.30040951209872208</v>
      </c>
      <c r="U86" s="19">
        <f t="shared" si="24"/>
        <v>5097.72</v>
      </c>
      <c r="V86" s="20">
        <f t="shared" si="16"/>
        <v>0.16822932677528435</v>
      </c>
      <c r="W86" s="22">
        <f t="shared" si="25"/>
        <v>7286.72</v>
      </c>
      <c r="X86" s="26">
        <v>8</v>
      </c>
      <c r="Y86" s="39">
        <f t="shared" si="26"/>
        <v>1.0978876641342058E-3</v>
      </c>
    </row>
    <row r="87" spans="1:25" x14ac:dyDescent="0.25">
      <c r="A87" s="1">
        <v>83</v>
      </c>
      <c r="B87" s="11" t="s">
        <v>244</v>
      </c>
      <c r="C87" s="11" t="s">
        <v>17</v>
      </c>
      <c r="D87" s="1"/>
      <c r="E87" s="2">
        <v>5357</v>
      </c>
      <c r="F87" s="6">
        <v>0.7</v>
      </c>
      <c r="G87" s="2">
        <f>(E87*70)/100</f>
        <v>3749.9</v>
      </c>
      <c r="H87" s="15">
        <v>1826</v>
      </c>
      <c r="I87" s="15">
        <v>1852</v>
      </c>
      <c r="J87" s="15">
        <f t="shared" si="17"/>
        <v>26</v>
      </c>
      <c r="K87" s="37">
        <f t="shared" si="18"/>
        <v>0.3457158857569535</v>
      </c>
      <c r="L87" s="12">
        <f t="shared" si="19"/>
        <v>0.4938798367956479</v>
      </c>
      <c r="M87" s="5">
        <f t="shared" si="20"/>
        <v>1897.9</v>
      </c>
      <c r="N87" s="7">
        <v>4098</v>
      </c>
      <c r="O87" s="7">
        <f t="shared" si="21"/>
        <v>2999.92</v>
      </c>
      <c r="P87" s="18">
        <v>524</v>
      </c>
      <c r="Q87" s="17">
        <v>534</v>
      </c>
      <c r="R87" s="17">
        <v>381</v>
      </c>
      <c r="S87" s="24">
        <f t="shared" si="22"/>
        <v>10</v>
      </c>
      <c r="T87" s="9">
        <f t="shared" si="23"/>
        <v>0.17800474679324782</v>
      </c>
      <c r="U87" s="19">
        <f t="shared" si="24"/>
        <v>2465.92</v>
      </c>
      <c r="V87" s="20">
        <f t="shared" si="16"/>
        <v>9.9682658204218774E-2</v>
      </c>
      <c r="W87" s="22">
        <f t="shared" si="25"/>
        <v>2999.92</v>
      </c>
      <c r="X87" s="26">
        <v>2</v>
      </c>
      <c r="Y87" s="39">
        <f t="shared" si="26"/>
        <v>6.6668444491853112E-4</v>
      </c>
    </row>
    <row r="88" spans="1:25" x14ac:dyDescent="0.25">
      <c r="A88" s="1">
        <v>84</v>
      </c>
      <c r="B88" s="11" t="s">
        <v>245</v>
      </c>
      <c r="C88" s="11" t="s">
        <v>149</v>
      </c>
      <c r="D88" s="1" t="s">
        <v>219</v>
      </c>
      <c r="E88" s="2">
        <v>9580</v>
      </c>
      <c r="F88" s="6">
        <v>0.55000000000000004</v>
      </c>
      <c r="G88" s="2">
        <f>(E88*55)/100</f>
        <v>5269</v>
      </c>
      <c r="H88" s="15">
        <v>3590</v>
      </c>
      <c r="I88" s="15">
        <v>3656</v>
      </c>
      <c r="J88" s="15">
        <f t="shared" si="17"/>
        <v>66</v>
      </c>
      <c r="K88" s="37">
        <f t="shared" si="18"/>
        <v>0.38162839248434238</v>
      </c>
      <c r="L88" s="12">
        <f t="shared" si="19"/>
        <v>0.6938698045169861</v>
      </c>
      <c r="M88" s="5">
        <f t="shared" si="20"/>
        <v>1613</v>
      </c>
      <c r="N88" s="7">
        <v>7375</v>
      </c>
      <c r="O88" s="7">
        <f t="shared" si="21"/>
        <v>4215.2</v>
      </c>
      <c r="P88" s="18">
        <v>781</v>
      </c>
      <c r="Q88" s="17">
        <v>808</v>
      </c>
      <c r="R88" s="17">
        <v>597</v>
      </c>
      <c r="S88" s="24">
        <f t="shared" si="22"/>
        <v>27</v>
      </c>
      <c r="T88" s="9">
        <f t="shared" si="23"/>
        <v>0.19168722717783263</v>
      </c>
      <c r="U88" s="19">
        <f t="shared" si="24"/>
        <v>3407.2</v>
      </c>
      <c r="V88" s="20">
        <f t="shared" si="16"/>
        <v>8.4342379958246352E-2</v>
      </c>
      <c r="W88" s="22">
        <f t="shared" si="25"/>
        <v>4215.2</v>
      </c>
      <c r="X88" s="26">
        <v>3</v>
      </c>
      <c r="Y88" s="39">
        <f t="shared" si="26"/>
        <v>7.1171000189789336E-4</v>
      </c>
    </row>
    <row r="89" spans="1:25" x14ac:dyDescent="0.25">
      <c r="A89" s="1">
        <v>85</v>
      </c>
      <c r="B89" s="11" t="s">
        <v>245</v>
      </c>
      <c r="C89" s="11" t="s">
        <v>150</v>
      </c>
      <c r="D89" s="1" t="s">
        <v>219</v>
      </c>
      <c r="E89" s="2">
        <v>8319</v>
      </c>
      <c r="F89" s="6">
        <v>0.55000000000000004</v>
      </c>
      <c r="G89" s="2">
        <f>(E89*55)/100</f>
        <v>4575.45</v>
      </c>
      <c r="H89" s="15">
        <v>3400</v>
      </c>
      <c r="I89" s="15">
        <v>3418</v>
      </c>
      <c r="J89" s="15">
        <f t="shared" si="17"/>
        <v>18</v>
      </c>
      <c r="K89" s="37">
        <f t="shared" si="18"/>
        <v>0.41086669070801779</v>
      </c>
      <c r="L89" s="12">
        <f t="shared" si="19"/>
        <v>0.74703034674185054</v>
      </c>
      <c r="M89" s="5">
        <f t="shared" si="20"/>
        <v>1157.4499999999998</v>
      </c>
      <c r="N89" s="7">
        <v>7031</v>
      </c>
      <c r="O89" s="7">
        <f t="shared" si="21"/>
        <v>3660.36</v>
      </c>
      <c r="P89" s="18">
        <v>808</v>
      </c>
      <c r="Q89" s="17">
        <v>866</v>
      </c>
      <c r="R89" s="17">
        <v>698</v>
      </c>
      <c r="S89" s="24">
        <f t="shared" si="22"/>
        <v>58</v>
      </c>
      <c r="T89" s="9">
        <f t="shared" si="23"/>
        <v>0.23658875083325137</v>
      </c>
      <c r="U89" s="19">
        <f t="shared" si="24"/>
        <v>2794.36</v>
      </c>
      <c r="V89" s="20">
        <f t="shared" si="16"/>
        <v>0.1040990503666306</v>
      </c>
      <c r="W89" s="22">
        <f t="shared" si="25"/>
        <v>3660.36</v>
      </c>
      <c r="X89" s="26">
        <v>2</v>
      </c>
      <c r="Y89" s="39">
        <f t="shared" si="26"/>
        <v>5.4639434372575377E-4</v>
      </c>
    </row>
    <row r="90" spans="1:25" x14ac:dyDescent="0.25">
      <c r="A90" s="1">
        <v>86</v>
      </c>
      <c r="B90" s="11" t="s">
        <v>245</v>
      </c>
      <c r="C90" s="11" t="s">
        <v>152</v>
      </c>
      <c r="D90" s="1" t="s">
        <v>219</v>
      </c>
      <c r="E90" s="2">
        <v>8877</v>
      </c>
      <c r="F90" s="6">
        <v>0.55000000000000004</v>
      </c>
      <c r="G90" s="2">
        <f>(E90*55)/100</f>
        <v>4882.3500000000004</v>
      </c>
      <c r="H90" s="15">
        <v>3247</v>
      </c>
      <c r="I90" s="15">
        <v>3274</v>
      </c>
      <c r="J90" s="15">
        <f t="shared" si="17"/>
        <v>27</v>
      </c>
      <c r="K90" s="37">
        <f t="shared" si="18"/>
        <v>0.36881829446885211</v>
      </c>
      <c r="L90" s="12">
        <f t="shared" si="19"/>
        <v>0.67057871721609463</v>
      </c>
      <c r="M90" s="5">
        <f t="shared" si="20"/>
        <v>1608.3500000000004</v>
      </c>
      <c r="N90" s="7">
        <v>5017</v>
      </c>
      <c r="O90" s="7">
        <f t="shared" si="21"/>
        <v>3905.88</v>
      </c>
      <c r="P90" s="18">
        <v>606</v>
      </c>
      <c r="Q90" s="17">
        <v>627</v>
      </c>
      <c r="R90" s="17">
        <v>460</v>
      </c>
      <c r="S90" s="24">
        <f t="shared" si="22"/>
        <v>21</v>
      </c>
      <c r="T90" s="9">
        <f t="shared" si="23"/>
        <v>0.16052720513687055</v>
      </c>
      <c r="U90" s="19">
        <f t="shared" si="24"/>
        <v>3278.88</v>
      </c>
      <c r="V90" s="20">
        <f t="shared" si="16"/>
        <v>7.0631970260223054E-2</v>
      </c>
      <c r="W90" s="22">
        <f t="shared" si="25"/>
        <v>3905.88</v>
      </c>
      <c r="X90" s="26">
        <v>8</v>
      </c>
      <c r="Y90" s="39">
        <f t="shared" si="26"/>
        <v>2.0481940049361476E-3</v>
      </c>
    </row>
    <row r="91" spans="1:25" x14ac:dyDescent="0.25">
      <c r="A91" s="1">
        <v>87</v>
      </c>
      <c r="B91" s="11" t="s">
        <v>245</v>
      </c>
      <c r="C91" s="11" t="s">
        <v>155</v>
      </c>
      <c r="D91" s="1" t="s">
        <v>219</v>
      </c>
      <c r="E91" s="2">
        <v>8537</v>
      </c>
      <c r="F91" s="6">
        <v>0.55000000000000004</v>
      </c>
      <c r="G91" s="2">
        <f>(E91*55)/100</f>
        <v>4695.3500000000004</v>
      </c>
      <c r="H91" s="15">
        <v>2855</v>
      </c>
      <c r="I91" s="15">
        <v>2896</v>
      </c>
      <c r="J91" s="15">
        <f t="shared" si="17"/>
        <v>41</v>
      </c>
      <c r="K91" s="37">
        <f t="shared" si="18"/>
        <v>0.33922923743703876</v>
      </c>
      <c r="L91" s="12">
        <f t="shared" si="19"/>
        <v>0.61678043170370678</v>
      </c>
      <c r="M91" s="5">
        <f t="shared" si="20"/>
        <v>1799.3500000000004</v>
      </c>
      <c r="N91" s="7">
        <v>7761</v>
      </c>
      <c r="O91" s="7">
        <f t="shared" si="21"/>
        <v>3756.28</v>
      </c>
      <c r="P91" s="18">
        <v>593</v>
      </c>
      <c r="Q91" s="17">
        <v>617</v>
      </c>
      <c r="R91" s="17">
        <v>436</v>
      </c>
      <c r="S91" s="24">
        <f t="shared" si="22"/>
        <v>24</v>
      </c>
      <c r="T91" s="9">
        <f t="shared" si="23"/>
        <v>0.16425825550810907</v>
      </c>
      <c r="U91" s="19">
        <f t="shared" si="24"/>
        <v>3139.28</v>
      </c>
      <c r="V91" s="20">
        <f t="shared" si="16"/>
        <v>7.2273632423568004E-2</v>
      </c>
      <c r="W91" s="22">
        <f t="shared" si="25"/>
        <v>3756.28</v>
      </c>
      <c r="X91" s="26">
        <v>5</v>
      </c>
      <c r="Y91" s="39">
        <f t="shared" si="26"/>
        <v>1.3311041775373508E-3</v>
      </c>
    </row>
    <row r="92" spans="1:25" x14ac:dyDescent="0.25">
      <c r="A92" s="1">
        <v>88</v>
      </c>
      <c r="B92" s="11" t="s">
        <v>245</v>
      </c>
      <c r="C92" s="11" t="s">
        <v>3</v>
      </c>
      <c r="D92" s="1" t="s">
        <v>221</v>
      </c>
      <c r="E92" s="2">
        <v>9357</v>
      </c>
      <c r="F92" s="6">
        <v>0.45</v>
      </c>
      <c r="G92" s="2">
        <f>(E92*45)/100</f>
        <v>4210.6499999999996</v>
      </c>
      <c r="H92" s="15">
        <v>2826</v>
      </c>
      <c r="I92" s="15">
        <v>2853</v>
      </c>
      <c r="J92" s="15">
        <f t="shared" si="17"/>
        <v>27</v>
      </c>
      <c r="K92" s="37">
        <f t="shared" si="18"/>
        <v>0.30490541840333441</v>
      </c>
      <c r="L92" s="12">
        <f t="shared" si="19"/>
        <v>0.67756759645185427</v>
      </c>
      <c r="M92" s="5">
        <f t="shared" si="20"/>
        <v>1357.6499999999996</v>
      </c>
      <c r="N92" s="7">
        <v>8153</v>
      </c>
      <c r="O92" s="7">
        <f t="shared" si="21"/>
        <v>3368.52</v>
      </c>
      <c r="P92" s="18">
        <v>466</v>
      </c>
      <c r="Q92" s="17">
        <v>478</v>
      </c>
      <c r="R92" s="17">
        <v>349</v>
      </c>
      <c r="S92" s="24">
        <f t="shared" si="22"/>
        <v>12</v>
      </c>
      <c r="T92" s="9">
        <f t="shared" si="23"/>
        <v>0.14190208162635223</v>
      </c>
      <c r="U92" s="19">
        <f t="shared" si="24"/>
        <v>2890.52</v>
      </c>
      <c r="V92" s="20">
        <f t="shared" si="16"/>
        <v>5.1084749385486801E-2</v>
      </c>
      <c r="W92" s="22">
        <f t="shared" si="25"/>
        <v>3368.52</v>
      </c>
      <c r="X92" s="26">
        <v>6</v>
      </c>
      <c r="Y92" s="39">
        <f t="shared" si="26"/>
        <v>1.7811976773182288E-3</v>
      </c>
    </row>
    <row r="93" spans="1:25" x14ac:dyDescent="0.25">
      <c r="A93" s="1">
        <v>89</v>
      </c>
      <c r="B93" s="11" t="s">
        <v>245</v>
      </c>
      <c r="C93" s="11" t="s">
        <v>151</v>
      </c>
      <c r="D93" s="1" t="s">
        <v>221</v>
      </c>
      <c r="E93" s="2">
        <v>8224</v>
      </c>
      <c r="F93" s="6">
        <v>0.45</v>
      </c>
      <c r="G93" s="2">
        <f>(E93*45)/100</f>
        <v>3700.8</v>
      </c>
      <c r="H93" s="15">
        <v>3011</v>
      </c>
      <c r="I93" s="15">
        <v>3049</v>
      </c>
      <c r="J93" s="15">
        <f t="shared" si="17"/>
        <v>38</v>
      </c>
      <c r="K93" s="37">
        <f t="shared" si="18"/>
        <v>0.37074416342412453</v>
      </c>
      <c r="L93" s="12">
        <f t="shared" si="19"/>
        <v>0.82387591872027666</v>
      </c>
      <c r="M93" s="5">
        <f t="shared" si="20"/>
        <v>651.80000000000018</v>
      </c>
      <c r="N93" s="7">
        <v>7054</v>
      </c>
      <c r="O93" s="7">
        <f t="shared" si="21"/>
        <v>2960.64</v>
      </c>
      <c r="P93" s="18">
        <v>805</v>
      </c>
      <c r="Q93" s="17">
        <v>819</v>
      </c>
      <c r="R93" s="17">
        <v>575</v>
      </c>
      <c r="S93" s="24">
        <f t="shared" si="22"/>
        <v>14</v>
      </c>
      <c r="T93" s="9">
        <f t="shared" si="23"/>
        <v>0.27662937743190663</v>
      </c>
      <c r="U93" s="19">
        <f t="shared" si="24"/>
        <v>2141.64</v>
      </c>
      <c r="V93" s="20">
        <f t="shared" si="16"/>
        <v>9.9586575875486374E-2</v>
      </c>
      <c r="W93" s="22">
        <f t="shared" si="25"/>
        <v>2960.64</v>
      </c>
      <c r="X93" s="26">
        <v>6</v>
      </c>
      <c r="Y93" s="39">
        <f t="shared" si="26"/>
        <v>2.0265888456549937E-3</v>
      </c>
    </row>
    <row r="94" spans="1:25" x14ac:dyDescent="0.25">
      <c r="A94" s="1">
        <v>90</v>
      </c>
      <c r="B94" s="11" t="s">
        <v>245</v>
      </c>
      <c r="C94" s="11" t="s">
        <v>58</v>
      </c>
      <c r="D94" s="1" t="s">
        <v>221</v>
      </c>
      <c r="E94" s="2">
        <v>6341</v>
      </c>
      <c r="F94" s="6">
        <v>0.45</v>
      </c>
      <c r="G94" s="2">
        <f>(E94*45)/100</f>
        <v>2853.45</v>
      </c>
      <c r="H94" s="15">
        <v>2173</v>
      </c>
      <c r="I94" s="15">
        <v>2178</v>
      </c>
      <c r="J94" s="15">
        <f t="shared" si="17"/>
        <v>5</v>
      </c>
      <c r="K94" s="37">
        <f t="shared" si="18"/>
        <v>0.34347894653840089</v>
      </c>
      <c r="L94" s="12">
        <f t="shared" si="19"/>
        <v>0.76328654786311312</v>
      </c>
      <c r="M94" s="5">
        <f t="shared" si="20"/>
        <v>675.44999999999982</v>
      </c>
      <c r="N94" s="7">
        <v>6102</v>
      </c>
      <c r="O94" s="7">
        <f t="shared" si="21"/>
        <v>2282.7600000000002</v>
      </c>
      <c r="P94" s="18">
        <v>250</v>
      </c>
      <c r="Q94" s="17">
        <v>253</v>
      </c>
      <c r="R94" s="17">
        <v>168</v>
      </c>
      <c r="S94" s="24">
        <f t="shared" si="22"/>
        <v>3</v>
      </c>
      <c r="T94" s="9">
        <f t="shared" si="23"/>
        <v>0.11083074874274999</v>
      </c>
      <c r="U94" s="19">
        <f t="shared" si="24"/>
        <v>2029.7600000000002</v>
      </c>
      <c r="V94" s="20">
        <f t="shared" si="16"/>
        <v>3.9899069547390004E-2</v>
      </c>
      <c r="W94" s="22">
        <f t="shared" si="25"/>
        <v>2282.7600000000002</v>
      </c>
      <c r="X94" s="26">
        <v>2</v>
      </c>
      <c r="Y94" s="39">
        <f t="shared" si="26"/>
        <v>8.7613240112845842E-4</v>
      </c>
    </row>
    <row r="95" spans="1:25" x14ac:dyDescent="0.25">
      <c r="A95" s="1">
        <v>91</v>
      </c>
      <c r="B95" s="11" t="s">
        <v>245</v>
      </c>
      <c r="C95" s="11" t="s">
        <v>154</v>
      </c>
      <c r="D95" s="1" t="s">
        <v>221</v>
      </c>
      <c r="E95" s="2">
        <v>5845</v>
      </c>
      <c r="F95" s="6">
        <v>0.45</v>
      </c>
      <c r="G95" s="2">
        <f>(E95*45)/100</f>
        <v>2630.25</v>
      </c>
      <c r="H95" s="15">
        <v>1850</v>
      </c>
      <c r="I95" s="15">
        <v>1872</v>
      </c>
      <c r="J95" s="15">
        <f t="shared" si="17"/>
        <v>22</v>
      </c>
      <c r="K95" s="37">
        <f t="shared" si="18"/>
        <v>0.32027373823781008</v>
      </c>
      <c r="L95" s="12">
        <f t="shared" si="19"/>
        <v>0.71171941830624463</v>
      </c>
      <c r="M95" s="5">
        <f t="shared" si="20"/>
        <v>758.25</v>
      </c>
      <c r="N95" s="7">
        <v>4787</v>
      </c>
      <c r="O95" s="7">
        <f t="shared" si="21"/>
        <v>2104.1999999999998</v>
      </c>
      <c r="P95" s="18">
        <v>322</v>
      </c>
      <c r="Q95" s="17">
        <v>327</v>
      </c>
      <c r="R95" s="17">
        <v>243</v>
      </c>
      <c r="S95" s="24">
        <f t="shared" si="22"/>
        <v>5</v>
      </c>
      <c r="T95" s="9">
        <f t="shared" si="23"/>
        <v>0.15540347875677218</v>
      </c>
      <c r="U95" s="19">
        <f t="shared" si="24"/>
        <v>1777.1999999999998</v>
      </c>
      <c r="V95" s="20">
        <f t="shared" si="16"/>
        <v>5.5945252352437982E-2</v>
      </c>
      <c r="W95" s="22">
        <f t="shared" si="25"/>
        <v>2104.1999999999998</v>
      </c>
      <c r="X95" s="26">
        <v>2</v>
      </c>
      <c r="Y95" s="39">
        <f t="shared" si="26"/>
        <v>9.504799923961601E-4</v>
      </c>
    </row>
    <row r="96" spans="1:25" x14ac:dyDescent="0.25">
      <c r="A96" s="1">
        <v>92</v>
      </c>
      <c r="B96" s="11" t="s">
        <v>245</v>
      </c>
      <c r="C96" s="11" t="s">
        <v>153</v>
      </c>
      <c r="D96" s="1" t="s">
        <v>220</v>
      </c>
      <c r="E96" s="2">
        <v>4838</v>
      </c>
      <c r="F96" s="6">
        <v>0.35</v>
      </c>
      <c r="G96" s="2">
        <f>(E96*35)/100</f>
        <v>1693.3</v>
      </c>
      <c r="H96" s="15">
        <v>1429</v>
      </c>
      <c r="I96" s="15">
        <v>1442</v>
      </c>
      <c r="J96" s="15">
        <f t="shared" si="17"/>
        <v>13</v>
      </c>
      <c r="K96" s="37">
        <f t="shared" si="18"/>
        <v>0.29805704836709385</v>
      </c>
      <c r="L96" s="12">
        <f t="shared" si="19"/>
        <v>0.85159156676312531</v>
      </c>
      <c r="M96" s="5">
        <f t="shared" si="20"/>
        <v>251.29999999999995</v>
      </c>
      <c r="N96" s="7">
        <v>4712</v>
      </c>
      <c r="O96" s="7">
        <f t="shared" si="21"/>
        <v>1354.64</v>
      </c>
      <c r="P96" s="18">
        <v>334</v>
      </c>
      <c r="Q96" s="17">
        <v>350</v>
      </c>
      <c r="R96" s="17">
        <v>265</v>
      </c>
      <c r="S96" s="24">
        <f t="shared" si="22"/>
        <v>16</v>
      </c>
      <c r="T96" s="9">
        <f t="shared" si="23"/>
        <v>0.25837122778007438</v>
      </c>
      <c r="U96" s="19">
        <f t="shared" si="24"/>
        <v>1004.6400000000001</v>
      </c>
      <c r="V96" s="20">
        <f t="shared" si="16"/>
        <v>7.2343943778420836E-2</v>
      </c>
      <c r="W96" s="22">
        <f t="shared" si="25"/>
        <v>1354.64</v>
      </c>
      <c r="X96" s="26">
        <v>2</v>
      </c>
      <c r="Y96" s="39">
        <f t="shared" si="26"/>
        <v>1.4764070158861393E-3</v>
      </c>
    </row>
    <row r="97" spans="1:25" x14ac:dyDescent="0.25">
      <c r="A97" s="1">
        <v>93</v>
      </c>
      <c r="B97" s="11" t="s">
        <v>245</v>
      </c>
      <c r="C97" s="11" t="s">
        <v>148</v>
      </c>
      <c r="D97" s="1"/>
      <c r="E97" s="2">
        <v>16465</v>
      </c>
      <c r="F97" s="6">
        <v>0.7</v>
      </c>
      <c r="G97" s="2">
        <f>(E97*70)/100</f>
        <v>11525.5</v>
      </c>
      <c r="H97" s="15">
        <v>6496</v>
      </c>
      <c r="I97" s="15">
        <v>6594</v>
      </c>
      <c r="J97" s="15">
        <f t="shared" si="17"/>
        <v>98</v>
      </c>
      <c r="K97" s="37">
        <f t="shared" si="18"/>
        <v>0.4004858791375645</v>
      </c>
      <c r="L97" s="12">
        <f t="shared" si="19"/>
        <v>0.57212268448223502</v>
      </c>
      <c r="M97" s="5">
        <f t="shared" si="20"/>
        <v>4931.5</v>
      </c>
      <c r="N97" s="7">
        <v>10158</v>
      </c>
      <c r="O97" s="7">
        <f t="shared" si="21"/>
        <v>9220.4</v>
      </c>
      <c r="P97" s="18">
        <v>2208</v>
      </c>
      <c r="Q97" s="17">
        <v>2298</v>
      </c>
      <c r="R97" s="17">
        <v>1658</v>
      </c>
      <c r="S97" s="24">
        <f t="shared" si="22"/>
        <v>90</v>
      </c>
      <c r="T97" s="9">
        <f t="shared" si="23"/>
        <v>0.24922996833109193</v>
      </c>
      <c r="U97" s="19">
        <f t="shared" si="24"/>
        <v>6922.4</v>
      </c>
      <c r="V97" s="20">
        <f t="shared" si="16"/>
        <v>0.13956878226541147</v>
      </c>
      <c r="W97" s="22">
        <f t="shared" si="25"/>
        <v>9220.4</v>
      </c>
      <c r="X97" s="26">
        <v>35</v>
      </c>
      <c r="Y97" s="39">
        <f t="shared" si="26"/>
        <v>3.7959307622228971E-3</v>
      </c>
    </row>
    <row r="98" spans="1:25" x14ac:dyDescent="0.25">
      <c r="A98" s="1">
        <v>94</v>
      </c>
      <c r="B98" s="11" t="s">
        <v>246</v>
      </c>
      <c r="C98" s="11" t="s">
        <v>129</v>
      </c>
      <c r="D98" s="1" t="s">
        <v>219</v>
      </c>
      <c r="E98" s="2">
        <v>9976</v>
      </c>
      <c r="F98" s="6">
        <v>0.55000000000000004</v>
      </c>
      <c r="G98" s="2">
        <f t="shared" ref="G98:G108" si="27">(E98*55)/100</f>
        <v>5486.8</v>
      </c>
      <c r="H98" s="15">
        <v>4502</v>
      </c>
      <c r="I98" s="15">
        <v>4565</v>
      </c>
      <c r="J98" s="15">
        <f t="shared" si="17"/>
        <v>63</v>
      </c>
      <c r="K98" s="37">
        <f t="shared" si="18"/>
        <v>0.45759823576583802</v>
      </c>
      <c r="L98" s="12">
        <f t="shared" si="19"/>
        <v>0.83199679230152368</v>
      </c>
      <c r="M98" s="5">
        <f t="shared" si="20"/>
        <v>921.80000000000018</v>
      </c>
      <c r="N98" s="7">
        <v>7574</v>
      </c>
      <c r="O98" s="7">
        <f t="shared" si="21"/>
        <v>4389.4399999999996</v>
      </c>
      <c r="P98" s="18">
        <v>1166</v>
      </c>
      <c r="Q98" s="17">
        <v>1216</v>
      </c>
      <c r="R98" s="17">
        <v>906</v>
      </c>
      <c r="S98" s="24">
        <f t="shared" si="22"/>
        <v>50</v>
      </c>
      <c r="T98" s="9">
        <f t="shared" si="23"/>
        <v>0.27702850477509661</v>
      </c>
      <c r="U98" s="19">
        <f t="shared" si="24"/>
        <v>3173.4399999999996</v>
      </c>
      <c r="V98" s="20">
        <f t="shared" si="16"/>
        <v>0.1218925421010425</v>
      </c>
      <c r="W98" s="22">
        <f t="shared" si="25"/>
        <v>4389.4399999999996</v>
      </c>
      <c r="X98" s="26"/>
      <c r="Y98" s="39">
        <f t="shared" si="26"/>
        <v>0</v>
      </c>
    </row>
    <row r="99" spans="1:25" x14ac:dyDescent="0.25">
      <c r="A99" s="1">
        <v>95</v>
      </c>
      <c r="B99" s="11" t="s">
        <v>246</v>
      </c>
      <c r="C99" s="11" t="s">
        <v>131</v>
      </c>
      <c r="D99" s="1" t="s">
        <v>219</v>
      </c>
      <c r="E99" s="2">
        <v>5780</v>
      </c>
      <c r="F99" s="6">
        <v>0.55000000000000004</v>
      </c>
      <c r="G99" s="2">
        <f t="shared" si="27"/>
        <v>3179</v>
      </c>
      <c r="H99" s="15">
        <v>2301</v>
      </c>
      <c r="I99" s="15">
        <v>2343</v>
      </c>
      <c r="J99" s="15">
        <f t="shared" si="17"/>
        <v>42</v>
      </c>
      <c r="K99" s="37">
        <f t="shared" si="18"/>
        <v>0.40536332179930795</v>
      </c>
      <c r="L99" s="12">
        <f t="shared" si="19"/>
        <v>0.73702422145328716</v>
      </c>
      <c r="M99" s="5">
        <f t="shared" si="20"/>
        <v>836</v>
      </c>
      <c r="N99" s="7">
        <v>4474</v>
      </c>
      <c r="O99" s="7">
        <f t="shared" si="21"/>
        <v>2543.1999999999998</v>
      </c>
      <c r="P99" s="18">
        <v>564</v>
      </c>
      <c r="Q99" s="17">
        <v>579</v>
      </c>
      <c r="R99" s="17">
        <v>345</v>
      </c>
      <c r="S99" s="24">
        <f t="shared" si="22"/>
        <v>15</v>
      </c>
      <c r="T99" s="9">
        <f t="shared" si="23"/>
        <v>0.22766593268323373</v>
      </c>
      <c r="U99" s="19">
        <f t="shared" si="24"/>
        <v>1964.1999999999998</v>
      </c>
      <c r="V99" s="20">
        <f t="shared" si="16"/>
        <v>0.10017301038062283</v>
      </c>
      <c r="W99" s="22">
        <f t="shared" si="25"/>
        <v>2543.1999999999998</v>
      </c>
      <c r="X99" s="26">
        <v>8</v>
      </c>
      <c r="Y99" s="39">
        <f t="shared" si="26"/>
        <v>3.1456432840515887E-3</v>
      </c>
    </row>
    <row r="100" spans="1:25" x14ac:dyDescent="0.25">
      <c r="A100" s="1">
        <v>96</v>
      </c>
      <c r="B100" s="11" t="s">
        <v>246</v>
      </c>
      <c r="C100" s="11" t="s">
        <v>132</v>
      </c>
      <c r="D100" s="1" t="s">
        <v>219</v>
      </c>
      <c r="E100" s="2">
        <v>5948</v>
      </c>
      <c r="F100" s="6">
        <v>0.55000000000000004</v>
      </c>
      <c r="G100" s="2">
        <f t="shared" si="27"/>
        <v>3271.4</v>
      </c>
      <c r="H100" s="15">
        <v>2621</v>
      </c>
      <c r="I100" s="15">
        <v>2637</v>
      </c>
      <c r="J100" s="15">
        <f t="shared" si="17"/>
        <v>16</v>
      </c>
      <c r="K100" s="37">
        <f t="shared" si="18"/>
        <v>0.44334229993275048</v>
      </c>
      <c r="L100" s="12">
        <f t="shared" si="19"/>
        <v>0.80607690896863726</v>
      </c>
      <c r="M100" s="5">
        <f t="shared" si="20"/>
        <v>634.40000000000009</v>
      </c>
      <c r="N100" s="7">
        <v>4588</v>
      </c>
      <c r="O100" s="7">
        <f t="shared" si="21"/>
        <v>2617.12</v>
      </c>
      <c r="P100" s="18">
        <v>837</v>
      </c>
      <c r="Q100" s="17">
        <v>855</v>
      </c>
      <c r="R100" s="17">
        <v>459</v>
      </c>
      <c r="S100" s="24">
        <f t="shared" si="22"/>
        <v>18</v>
      </c>
      <c r="T100" s="9">
        <f t="shared" si="23"/>
        <v>0.32669499296937093</v>
      </c>
      <c r="U100" s="19">
        <f t="shared" si="24"/>
        <v>1762.12</v>
      </c>
      <c r="V100" s="20">
        <f t="shared" si="16"/>
        <v>0.1437457969065232</v>
      </c>
      <c r="W100" s="22">
        <f t="shared" si="25"/>
        <v>2617.12</v>
      </c>
      <c r="X100" s="26"/>
      <c r="Y100" s="39">
        <f t="shared" si="26"/>
        <v>0</v>
      </c>
    </row>
    <row r="101" spans="1:25" x14ac:dyDescent="0.25">
      <c r="A101" s="1">
        <v>97</v>
      </c>
      <c r="B101" s="11" t="s">
        <v>246</v>
      </c>
      <c r="C101" s="27" t="s">
        <v>133</v>
      </c>
      <c r="D101" s="28" t="s">
        <v>219</v>
      </c>
      <c r="E101" s="29">
        <v>4497</v>
      </c>
      <c r="F101" s="30">
        <v>0.55000000000000004</v>
      </c>
      <c r="G101" s="29">
        <f t="shared" si="27"/>
        <v>2473.35</v>
      </c>
      <c r="H101" s="29">
        <v>1668</v>
      </c>
      <c r="I101" s="29">
        <v>1669</v>
      </c>
      <c r="J101" s="29">
        <f t="shared" si="17"/>
        <v>1</v>
      </c>
      <c r="K101" s="38">
        <f t="shared" si="18"/>
        <v>0.37113631309762063</v>
      </c>
      <c r="L101" s="31">
        <f t="shared" si="19"/>
        <v>0.67479329654112841</v>
      </c>
      <c r="M101" s="32">
        <f t="shared" si="20"/>
        <v>804.34999999999991</v>
      </c>
      <c r="N101" s="33">
        <v>3740</v>
      </c>
      <c r="O101" s="33">
        <f t="shared" si="21"/>
        <v>1978.68</v>
      </c>
      <c r="P101" s="34">
        <v>362</v>
      </c>
      <c r="Q101" s="33">
        <v>363</v>
      </c>
      <c r="R101" s="33">
        <v>153</v>
      </c>
      <c r="S101" s="35">
        <f t="shared" si="22"/>
        <v>1</v>
      </c>
      <c r="T101" s="9">
        <f t="shared" si="23"/>
        <v>0.18345563709139426</v>
      </c>
      <c r="U101" s="19">
        <f t="shared" si="24"/>
        <v>1615.68</v>
      </c>
      <c r="V101" s="20">
        <f t="shared" si="16"/>
        <v>8.0720480320213478E-2</v>
      </c>
      <c r="W101" s="22">
        <f t="shared" si="25"/>
        <v>1978.68</v>
      </c>
      <c r="X101" s="26"/>
      <c r="Y101" s="39">
        <f t="shared" si="26"/>
        <v>0</v>
      </c>
    </row>
    <row r="102" spans="1:25" x14ac:dyDescent="0.25">
      <c r="A102" s="1">
        <v>98</v>
      </c>
      <c r="B102" s="11" t="s">
        <v>246</v>
      </c>
      <c r="C102" s="11" t="s">
        <v>222</v>
      </c>
      <c r="D102" s="1" t="s">
        <v>219</v>
      </c>
      <c r="E102" s="2">
        <v>10594</v>
      </c>
      <c r="F102" s="6">
        <v>0.55000000000000004</v>
      </c>
      <c r="G102" s="2">
        <f t="shared" si="27"/>
        <v>5826.7</v>
      </c>
      <c r="H102" s="15">
        <v>4043</v>
      </c>
      <c r="I102" s="15">
        <v>4074</v>
      </c>
      <c r="J102" s="15">
        <f t="shared" si="17"/>
        <v>31</v>
      </c>
      <c r="K102" s="37">
        <f t="shared" si="18"/>
        <v>0.3845572965829715</v>
      </c>
      <c r="L102" s="12">
        <f t="shared" si="19"/>
        <v>0.69919508469631186</v>
      </c>
      <c r="M102" s="5">
        <f t="shared" si="20"/>
        <v>1752.6999999999998</v>
      </c>
      <c r="N102" s="7">
        <v>8060</v>
      </c>
      <c r="O102" s="7">
        <f t="shared" si="21"/>
        <v>4661.3599999999997</v>
      </c>
      <c r="P102" s="18">
        <v>1117</v>
      </c>
      <c r="Q102" s="17">
        <v>1139</v>
      </c>
      <c r="R102" s="17">
        <v>501</v>
      </c>
      <c r="S102" s="24">
        <f t="shared" si="22"/>
        <v>22</v>
      </c>
      <c r="T102" s="9">
        <f t="shared" si="23"/>
        <v>0.24434928861963034</v>
      </c>
      <c r="U102" s="19">
        <f t="shared" si="24"/>
        <v>3522.3599999999997</v>
      </c>
      <c r="V102" s="20">
        <f t="shared" si="16"/>
        <v>0.10751368699263734</v>
      </c>
      <c r="W102" s="22">
        <f t="shared" si="25"/>
        <v>4661.3599999999997</v>
      </c>
      <c r="X102" s="26">
        <v>6</v>
      </c>
      <c r="Y102" s="39">
        <f t="shared" si="26"/>
        <v>1.2871779909725918E-3</v>
      </c>
    </row>
    <row r="103" spans="1:25" x14ac:dyDescent="0.25">
      <c r="A103" s="1">
        <v>99</v>
      </c>
      <c r="B103" s="11" t="s">
        <v>246</v>
      </c>
      <c r="C103" s="11" t="s">
        <v>31</v>
      </c>
      <c r="D103" s="1" t="s">
        <v>219</v>
      </c>
      <c r="E103" s="2">
        <v>4348</v>
      </c>
      <c r="F103" s="6">
        <v>0.55000000000000004</v>
      </c>
      <c r="G103" s="2">
        <f t="shared" si="27"/>
        <v>2391.4</v>
      </c>
      <c r="H103" s="15">
        <v>1362</v>
      </c>
      <c r="I103" s="15">
        <v>1373</v>
      </c>
      <c r="J103" s="15">
        <f t="shared" si="17"/>
        <v>11</v>
      </c>
      <c r="K103" s="37">
        <f t="shared" si="18"/>
        <v>0.31577736890524377</v>
      </c>
      <c r="L103" s="12">
        <f t="shared" si="19"/>
        <v>0.57414067073680686</v>
      </c>
      <c r="M103" s="5">
        <f t="shared" si="20"/>
        <v>1018.4000000000001</v>
      </c>
      <c r="N103" s="7">
        <v>3696</v>
      </c>
      <c r="O103" s="7">
        <f t="shared" si="21"/>
        <v>1913.12</v>
      </c>
      <c r="P103" s="18">
        <v>209</v>
      </c>
      <c r="Q103" s="17">
        <v>217</v>
      </c>
      <c r="R103" s="17">
        <v>94</v>
      </c>
      <c r="S103" s="24">
        <f t="shared" si="22"/>
        <v>8</v>
      </c>
      <c r="T103" s="9">
        <f t="shared" si="23"/>
        <v>0.11342728109057457</v>
      </c>
      <c r="U103" s="19">
        <f t="shared" si="24"/>
        <v>1696.12</v>
      </c>
      <c r="V103" s="20">
        <f t="shared" si="16"/>
        <v>4.9908003679852805E-2</v>
      </c>
      <c r="W103" s="22">
        <f t="shared" si="25"/>
        <v>1913.12</v>
      </c>
      <c r="X103" s="26">
        <v>1</v>
      </c>
      <c r="Y103" s="39">
        <f t="shared" si="26"/>
        <v>5.2270636447269384E-4</v>
      </c>
    </row>
    <row r="104" spans="1:25" x14ac:dyDescent="0.25">
      <c r="A104" s="1">
        <v>100</v>
      </c>
      <c r="B104" s="11" t="s">
        <v>246</v>
      </c>
      <c r="C104" s="11" t="s">
        <v>134</v>
      </c>
      <c r="D104" s="1" t="s">
        <v>219</v>
      </c>
      <c r="E104" s="2">
        <v>13156</v>
      </c>
      <c r="F104" s="6">
        <v>0.55000000000000004</v>
      </c>
      <c r="G104" s="2">
        <f t="shared" si="27"/>
        <v>7235.8</v>
      </c>
      <c r="H104" s="15">
        <v>4569</v>
      </c>
      <c r="I104" s="15">
        <v>4626</v>
      </c>
      <c r="J104" s="15">
        <f t="shared" si="17"/>
        <v>57</v>
      </c>
      <c r="K104" s="37">
        <f t="shared" si="18"/>
        <v>0.35162663423532986</v>
      </c>
      <c r="L104" s="12">
        <f t="shared" si="19"/>
        <v>0.63932115315514526</v>
      </c>
      <c r="M104" s="5">
        <f t="shared" si="20"/>
        <v>2609.8000000000002</v>
      </c>
      <c r="N104" s="7">
        <v>10794</v>
      </c>
      <c r="O104" s="7">
        <f t="shared" si="21"/>
        <v>5788.64</v>
      </c>
      <c r="P104" s="18">
        <v>1387</v>
      </c>
      <c r="Q104" s="17">
        <v>1422</v>
      </c>
      <c r="R104" s="17">
        <v>772</v>
      </c>
      <c r="S104" s="24">
        <f t="shared" si="22"/>
        <v>35</v>
      </c>
      <c r="T104" s="9">
        <f t="shared" si="23"/>
        <v>0.24565355593023575</v>
      </c>
      <c r="U104" s="19">
        <f t="shared" si="24"/>
        <v>4366.6400000000003</v>
      </c>
      <c r="V104" s="20">
        <f t="shared" si="16"/>
        <v>0.10808756460930374</v>
      </c>
      <c r="W104" s="22">
        <f t="shared" si="25"/>
        <v>5788.64</v>
      </c>
      <c r="X104" s="26">
        <v>8</v>
      </c>
      <c r="Y104" s="39">
        <f t="shared" si="26"/>
        <v>1.3820171922938722E-3</v>
      </c>
    </row>
    <row r="105" spans="1:25" x14ac:dyDescent="0.25">
      <c r="A105" s="1">
        <v>101</v>
      </c>
      <c r="B105" s="11" t="s">
        <v>246</v>
      </c>
      <c r="C105" s="11" t="s">
        <v>135</v>
      </c>
      <c r="D105" s="1" t="s">
        <v>219</v>
      </c>
      <c r="E105" s="2">
        <v>10961</v>
      </c>
      <c r="F105" s="6">
        <v>0.55000000000000004</v>
      </c>
      <c r="G105" s="2">
        <f t="shared" si="27"/>
        <v>6028.55</v>
      </c>
      <c r="H105" s="15">
        <v>3214</v>
      </c>
      <c r="I105" s="15">
        <v>3238</v>
      </c>
      <c r="J105" s="15">
        <f t="shared" si="17"/>
        <v>24</v>
      </c>
      <c r="K105" s="37">
        <f t="shared" si="18"/>
        <v>0.29541100264574399</v>
      </c>
      <c r="L105" s="12">
        <f t="shared" si="19"/>
        <v>0.53711091390135268</v>
      </c>
      <c r="M105" s="5">
        <f t="shared" si="20"/>
        <v>2790.55</v>
      </c>
      <c r="N105" s="7">
        <v>7515</v>
      </c>
      <c r="O105" s="7">
        <f t="shared" si="21"/>
        <v>4822.84</v>
      </c>
      <c r="P105" s="18">
        <v>574</v>
      </c>
      <c r="Q105" s="17">
        <v>591</v>
      </c>
      <c r="R105" s="17">
        <v>291</v>
      </c>
      <c r="S105" s="24">
        <f t="shared" si="22"/>
        <v>17</v>
      </c>
      <c r="T105" s="9">
        <f t="shared" si="23"/>
        <v>0.12254190476980369</v>
      </c>
      <c r="U105" s="19">
        <f t="shared" si="24"/>
        <v>4231.84</v>
      </c>
      <c r="V105" s="20">
        <f t="shared" si="16"/>
        <v>5.391843809871362E-2</v>
      </c>
      <c r="W105" s="22">
        <f t="shared" si="25"/>
        <v>4822.84</v>
      </c>
      <c r="X105" s="26">
        <v>4</v>
      </c>
      <c r="Y105" s="39">
        <f t="shared" si="26"/>
        <v>8.2938683431339213E-4</v>
      </c>
    </row>
    <row r="106" spans="1:25" x14ac:dyDescent="0.25">
      <c r="A106" s="1">
        <v>102</v>
      </c>
      <c r="B106" s="11" t="s">
        <v>246</v>
      </c>
      <c r="C106" s="11" t="s">
        <v>42</v>
      </c>
      <c r="D106" s="1" t="s">
        <v>219</v>
      </c>
      <c r="E106" s="2">
        <v>11612</v>
      </c>
      <c r="F106" s="6">
        <v>0.55000000000000004</v>
      </c>
      <c r="G106" s="2">
        <f t="shared" si="27"/>
        <v>6386.6</v>
      </c>
      <c r="H106" s="15">
        <v>3353</v>
      </c>
      <c r="I106" s="15">
        <v>3465</v>
      </c>
      <c r="J106" s="15">
        <f t="shared" si="17"/>
        <v>112</v>
      </c>
      <c r="K106" s="37">
        <f t="shared" si="18"/>
        <v>0.2983982087495694</v>
      </c>
      <c r="L106" s="12">
        <f t="shared" si="19"/>
        <v>0.54254219772648982</v>
      </c>
      <c r="M106" s="5">
        <f t="shared" si="20"/>
        <v>2921.6000000000004</v>
      </c>
      <c r="N106" s="7">
        <v>8142</v>
      </c>
      <c r="O106" s="7">
        <f t="shared" si="21"/>
        <v>5109.28</v>
      </c>
      <c r="P106" s="18">
        <v>654</v>
      </c>
      <c r="Q106" s="17">
        <v>696</v>
      </c>
      <c r="R106" s="17">
        <v>351</v>
      </c>
      <c r="S106" s="24">
        <f t="shared" si="22"/>
        <v>42</v>
      </c>
      <c r="T106" s="9">
        <f t="shared" si="23"/>
        <v>0.13622271631227884</v>
      </c>
      <c r="U106" s="19">
        <f t="shared" si="24"/>
        <v>4413.28</v>
      </c>
      <c r="V106" s="20">
        <f t="shared" si="16"/>
        <v>5.9937995177402684E-2</v>
      </c>
      <c r="W106" s="22">
        <f t="shared" si="25"/>
        <v>5109.28</v>
      </c>
      <c r="X106" s="26">
        <v>4</v>
      </c>
      <c r="Y106" s="39">
        <f t="shared" si="26"/>
        <v>7.8288917420849913E-4</v>
      </c>
    </row>
    <row r="107" spans="1:25" x14ac:dyDescent="0.25">
      <c r="A107" s="1">
        <v>103</v>
      </c>
      <c r="B107" s="11" t="s">
        <v>246</v>
      </c>
      <c r="C107" s="11" t="s">
        <v>28</v>
      </c>
      <c r="D107" s="1" t="s">
        <v>219</v>
      </c>
      <c r="E107" s="2">
        <v>8786</v>
      </c>
      <c r="F107" s="6">
        <v>0.55000000000000004</v>
      </c>
      <c r="G107" s="2">
        <f t="shared" si="27"/>
        <v>4832.3</v>
      </c>
      <c r="H107" s="15">
        <v>2245</v>
      </c>
      <c r="I107" s="15">
        <v>2270</v>
      </c>
      <c r="J107" s="15">
        <f t="shared" si="17"/>
        <v>25</v>
      </c>
      <c r="K107" s="37">
        <f t="shared" si="18"/>
        <v>0.25836558160710221</v>
      </c>
      <c r="L107" s="12">
        <f t="shared" si="19"/>
        <v>0.46975560292200402</v>
      </c>
      <c r="M107" s="5">
        <f t="shared" si="20"/>
        <v>2562.3000000000002</v>
      </c>
      <c r="N107" s="7">
        <v>6290</v>
      </c>
      <c r="O107" s="7">
        <f t="shared" si="21"/>
        <v>3865.84</v>
      </c>
      <c r="P107" s="18">
        <v>406</v>
      </c>
      <c r="Q107" s="17">
        <v>417</v>
      </c>
      <c r="R107" s="17">
        <v>301</v>
      </c>
      <c r="S107" s="24">
        <f t="shared" si="22"/>
        <v>11</v>
      </c>
      <c r="T107" s="9">
        <f t="shared" si="23"/>
        <v>0.10786788899695797</v>
      </c>
      <c r="U107" s="19">
        <f t="shared" si="24"/>
        <v>3448.84</v>
      </c>
      <c r="V107" s="20">
        <f t="shared" si="16"/>
        <v>4.746187115866151E-2</v>
      </c>
      <c r="W107" s="22">
        <f t="shared" si="25"/>
        <v>3865.84</v>
      </c>
      <c r="X107" s="26">
        <v>5</v>
      </c>
      <c r="Y107" s="39">
        <f t="shared" si="26"/>
        <v>1.2933799639923017E-3</v>
      </c>
    </row>
    <row r="108" spans="1:25" x14ac:dyDescent="0.25">
      <c r="A108" s="1">
        <v>104</v>
      </c>
      <c r="B108" s="11" t="s">
        <v>246</v>
      </c>
      <c r="C108" s="11" t="s">
        <v>136</v>
      </c>
      <c r="D108" s="1" t="s">
        <v>219</v>
      </c>
      <c r="E108" s="2">
        <v>5538</v>
      </c>
      <c r="F108" s="6">
        <v>0.55000000000000004</v>
      </c>
      <c r="G108" s="2">
        <f t="shared" si="27"/>
        <v>3045.9</v>
      </c>
      <c r="H108" s="15">
        <v>1842</v>
      </c>
      <c r="I108" s="15">
        <v>1876</v>
      </c>
      <c r="J108" s="15">
        <f t="shared" si="17"/>
        <v>34</v>
      </c>
      <c r="K108" s="37">
        <f t="shared" si="18"/>
        <v>0.33875045142650778</v>
      </c>
      <c r="L108" s="12">
        <f t="shared" si="19"/>
        <v>0.61590991168455955</v>
      </c>
      <c r="M108" s="5">
        <f t="shared" si="20"/>
        <v>1169.9000000000001</v>
      </c>
      <c r="N108" s="7">
        <v>4418</v>
      </c>
      <c r="O108" s="7">
        <f t="shared" si="21"/>
        <v>2436.7199999999998</v>
      </c>
      <c r="P108" s="18">
        <v>387</v>
      </c>
      <c r="Q108" s="17">
        <v>398</v>
      </c>
      <c r="R108" s="17">
        <v>243</v>
      </c>
      <c r="S108" s="24">
        <f t="shared" si="22"/>
        <v>11</v>
      </c>
      <c r="T108" s="9">
        <f t="shared" si="23"/>
        <v>0.16333431826389574</v>
      </c>
      <c r="U108" s="19">
        <f t="shared" si="24"/>
        <v>2038.7199999999998</v>
      </c>
      <c r="V108" s="20">
        <f t="shared" si="16"/>
        <v>7.1867100036114115E-2</v>
      </c>
      <c r="W108" s="22">
        <f t="shared" si="25"/>
        <v>2436.7199999999998</v>
      </c>
      <c r="X108" s="26">
        <v>3</v>
      </c>
      <c r="Y108" s="39">
        <f t="shared" si="26"/>
        <v>1.2311632029941889E-3</v>
      </c>
    </row>
    <row r="109" spans="1:25" x14ac:dyDescent="0.25">
      <c r="A109" s="1">
        <v>105</v>
      </c>
      <c r="B109" s="11" t="s">
        <v>246</v>
      </c>
      <c r="C109" s="11" t="s">
        <v>128</v>
      </c>
      <c r="D109" s="1"/>
      <c r="E109" s="2">
        <v>13757</v>
      </c>
      <c r="F109" s="6">
        <v>0.7</v>
      </c>
      <c r="G109" s="2">
        <f>(E109*70)/100</f>
        <v>9629.9</v>
      </c>
      <c r="H109" s="15">
        <v>6295</v>
      </c>
      <c r="I109" s="15">
        <v>6372</v>
      </c>
      <c r="J109" s="15">
        <f t="shared" si="17"/>
        <v>77</v>
      </c>
      <c r="K109" s="37">
        <f t="shared" si="18"/>
        <v>0.46318237987933414</v>
      </c>
      <c r="L109" s="12">
        <f t="shared" si="19"/>
        <v>0.66168911411333453</v>
      </c>
      <c r="M109" s="5">
        <f t="shared" si="20"/>
        <v>3257.8999999999996</v>
      </c>
      <c r="N109" s="7">
        <v>10245</v>
      </c>
      <c r="O109" s="7">
        <f t="shared" si="21"/>
        <v>7703.92</v>
      </c>
      <c r="P109" s="18">
        <v>2557</v>
      </c>
      <c r="Q109" s="17">
        <v>2620</v>
      </c>
      <c r="R109" s="17">
        <v>1480</v>
      </c>
      <c r="S109" s="24">
        <f t="shared" si="22"/>
        <v>63</v>
      </c>
      <c r="T109" s="9">
        <f t="shared" si="23"/>
        <v>0.34008660526069845</v>
      </c>
      <c r="U109" s="19">
        <f t="shared" si="24"/>
        <v>5083.92</v>
      </c>
      <c r="V109" s="20">
        <f t="shared" si="16"/>
        <v>0.19044849894599114</v>
      </c>
      <c r="W109" s="22">
        <f t="shared" si="25"/>
        <v>7703.92</v>
      </c>
      <c r="X109" s="26">
        <v>14</v>
      </c>
      <c r="Y109" s="39">
        <f t="shared" si="26"/>
        <v>1.8172566693319765E-3</v>
      </c>
    </row>
    <row r="110" spans="1:25" x14ac:dyDescent="0.25">
      <c r="A110" s="1">
        <v>106</v>
      </c>
      <c r="B110" s="11" t="s">
        <v>246</v>
      </c>
      <c r="C110" s="11" t="s">
        <v>130</v>
      </c>
      <c r="D110" s="1"/>
      <c r="E110" s="2">
        <v>9025</v>
      </c>
      <c r="F110" s="6">
        <v>0.7</v>
      </c>
      <c r="G110" s="2">
        <f>(E110*70)/100</f>
        <v>6317.5</v>
      </c>
      <c r="H110" s="15">
        <v>4598</v>
      </c>
      <c r="I110" s="15">
        <v>4662</v>
      </c>
      <c r="J110" s="15">
        <f t="shared" si="17"/>
        <v>64</v>
      </c>
      <c r="K110" s="37">
        <f t="shared" si="18"/>
        <v>0.51656509695290864</v>
      </c>
      <c r="L110" s="12">
        <f t="shared" si="19"/>
        <v>0.73795013850415514</v>
      </c>
      <c r="M110" s="5">
        <f t="shared" si="20"/>
        <v>1655.5</v>
      </c>
      <c r="N110" s="7">
        <v>6966</v>
      </c>
      <c r="O110" s="7">
        <f t="shared" si="21"/>
        <v>5054</v>
      </c>
      <c r="P110" s="18">
        <v>1238</v>
      </c>
      <c r="Q110" s="17">
        <v>1293</v>
      </c>
      <c r="R110" s="17">
        <v>835</v>
      </c>
      <c r="S110" s="24">
        <f t="shared" si="22"/>
        <v>55</v>
      </c>
      <c r="T110" s="9">
        <f t="shared" si="23"/>
        <v>0.25583696082311042</v>
      </c>
      <c r="U110" s="19">
        <f t="shared" si="24"/>
        <v>3761</v>
      </c>
      <c r="V110" s="20">
        <f t="shared" si="16"/>
        <v>0.14326869806094183</v>
      </c>
      <c r="W110" s="22">
        <f t="shared" si="25"/>
        <v>5054</v>
      </c>
      <c r="X110" s="26">
        <v>2</v>
      </c>
      <c r="Y110" s="39">
        <f t="shared" si="26"/>
        <v>3.9572615749901069E-4</v>
      </c>
    </row>
    <row r="111" spans="1:25" x14ac:dyDescent="0.25">
      <c r="A111" s="1">
        <v>107</v>
      </c>
      <c r="B111" s="11" t="s">
        <v>247</v>
      </c>
      <c r="C111" s="11" t="s">
        <v>181</v>
      </c>
      <c r="D111" s="1" t="s">
        <v>219</v>
      </c>
      <c r="E111" s="2">
        <v>7427</v>
      </c>
      <c r="F111" s="6">
        <v>0.55000000000000004</v>
      </c>
      <c r="G111" s="2">
        <f>(E111*55)/100</f>
        <v>4084.85</v>
      </c>
      <c r="H111" s="15">
        <v>2953</v>
      </c>
      <c r="I111" s="15">
        <v>2996</v>
      </c>
      <c r="J111" s="15">
        <f t="shared" si="17"/>
        <v>43</v>
      </c>
      <c r="K111" s="37">
        <f t="shared" si="18"/>
        <v>0.40339302544769085</v>
      </c>
      <c r="L111" s="12">
        <f t="shared" si="19"/>
        <v>0.73344186445034698</v>
      </c>
      <c r="M111" s="5">
        <f t="shared" si="20"/>
        <v>1088.8499999999999</v>
      </c>
      <c r="N111" s="7">
        <v>5733</v>
      </c>
      <c r="O111" s="7">
        <f t="shared" si="21"/>
        <v>3267.88</v>
      </c>
      <c r="P111" s="18">
        <v>891</v>
      </c>
      <c r="Q111" s="17">
        <v>912</v>
      </c>
      <c r="R111" s="17">
        <v>613</v>
      </c>
      <c r="S111" s="24">
        <f t="shared" si="22"/>
        <v>21</v>
      </c>
      <c r="T111" s="9">
        <f t="shared" si="23"/>
        <v>0.27908001517803588</v>
      </c>
      <c r="U111" s="19">
        <f t="shared" si="24"/>
        <v>2355.88</v>
      </c>
      <c r="V111" s="20">
        <f t="shared" si="16"/>
        <v>0.12279520667833581</v>
      </c>
      <c r="W111" s="22">
        <f t="shared" si="25"/>
        <v>3267.88</v>
      </c>
      <c r="X111" s="26"/>
      <c r="Y111" s="39">
        <f t="shared" si="26"/>
        <v>0</v>
      </c>
    </row>
    <row r="112" spans="1:25" x14ac:dyDescent="0.25">
      <c r="A112" s="1">
        <v>108</v>
      </c>
      <c r="B112" s="11" t="s">
        <v>247</v>
      </c>
      <c r="C112" s="11" t="s">
        <v>182</v>
      </c>
      <c r="D112" s="1" t="s">
        <v>219</v>
      </c>
      <c r="E112" s="2">
        <v>3488</v>
      </c>
      <c r="F112" s="6">
        <v>0.55000000000000004</v>
      </c>
      <c r="G112" s="2">
        <f>(E112*55)/100</f>
        <v>1918.4</v>
      </c>
      <c r="H112" s="15">
        <v>1219</v>
      </c>
      <c r="I112" s="15">
        <v>1233</v>
      </c>
      <c r="J112" s="15">
        <f t="shared" si="17"/>
        <v>14</v>
      </c>
      <c r="K112" s="37">
        <f t="shared" si="18"/>
        <v>0.35349770642201833</v>
      </c>
      <c r="L112" s="12">
        <f t="shared" si="19"/>
        <v>0.64272310258548793</v>
      </c>
      <c r="M112" s="5">
        <f t="shared" si="20"/>
        <v>685.40000000000009</v>
      </c>
      <c r="N112" s="7">
        <v>3005</v>
      </c>
      <c r="O112" s="7">
        <f t="shared" si="21"/>
        <v>1534.72</v>
      </c>
      <c r="P112" s="18">
        <v>281</v>
      </c>
      <c r="Q112" s="17">
        <v>288</v>
      </c>
      <c r="R112" s="17">
        <v>187</v>
      </c>
      <c r="S112" s="24">
        <f t="shared" si="22"/>
        <v>7</v>
      </c>
      <c r="T112" s="9">
        <f t="shared" si="23"/>
        <v>0.18765638031693077</v>
      </c>
      <c r="U112" s="19">
        <f t="shared" si="24"/>
        <v>1246.72</v>
      </c>
      <c r="V112" s="20">
        <f t="shared" si="16"/>
        <v>8.2568807339449546E-2</v>
      </c>
      <c r="W112" s="22">
        <f t="shared" si="25"/>
        <v>1534.72</v>
      </c>
      <c r="X112" s="26"/>
      <c r="Y112" s="39">
        <f t="shared" si="26"/>
        <v>0</v>
      </c>
    </row>
    <row r="113" spans="1:25" x14ac:dyDescent="0.25">
      <c r="A113" s="1">
        <v>109</v>
      </c>
      <c r="B113" s="11" t="s">
        <v>247</v>
      </c>
      <c r="C113" s="11" t="s">
        <v>183</v>
      </c>
      <c r="D113" s="1" t="s">
        <v>219</v>
      </c>
      <c r="E113" s="2">
        <v>13412</v>
      </c>
      <c r="F113" s="6">
        <v>0.55000000000000004</v>
      </c>
      <c r="G113" s="2">
        <f>(E113*55)/100</f>
        <v>7376.6</v>
      </c>
      <c r="H113" s="15">
        <v>4925</v>
      </c>
      <c r="I113" s="15">
        <v>5061</v>
      </c>
      <c r="J113" s="15">
        <f t="shared" si="17"/>
        <v>136</v>
      </c>
      <c r="K113" s="37">
        <f t="shared" si="18"/>
        <v>0.37734864300626303</v>
      </c>
      <c r="L113" s="12">
        <f t="shared" si="19"/>
        <v>0.68608844182956918</v>
      </c>
      <c r="M113" s="5">
        <f t="shared" si="20"/>
        <v>2315.6000000000004</v>
      </c>
      <c r="N113" s="7">
        <v>9020</v>
      </c>
      <c r="O113" s="7">
        <f t="shared" si="21"/>
        <v>5901.28</v>
      </c>
      <c r="P113" s="18">
        <v>1030</v>
      </c>
      <c r="Q113" s="17">
        <v>1082</v>
      </c>
      <c r="R113" s="17">
        <v>786</v>
      </c>
      <c r="S113" s="24">
        <f t="shared" si="22"/>
        <v>52</v>
      </c>
      <c r="T113" s="9">
        <f t="shared" si="23"/>
        <v>0.18335005286988587</v>
      </c>
      <c r="U113" s="19">
        <f t="shared" si="24"/>
        <v>4819.28</v>
      </c>
      <c r="V113" s="20">
        <f t="shared" si="16"/>
        <v>8.0674023262749778E-2</v>
      </c>
      <c r="W113" s="22">
        <f t="shared" si="25"/>
        <v>5901.28</v>
      </c>
      <c r="X113" s="26">
        <v>1</v>
      </c>
      <c r="Y113" s="39">
        <f t="shared" si="26"/>
        <v>1.6945476235664128E-4</v>
      </c>
    </row>
    <row r="114" spans="1:25" x14ac:dyDescent="0.25">
      <c r="A114" s="1">
        <v>110</v>
      </c>
      <c r="B114" s="11" t="s">
        <v>247</v>
      </c>
      <c r="C114" s="11" t="s">
        <v>180</v>
      </c>
      <c r="D114" s="1" t="s">
        <v>221</v>
      </c>
      <c r="E114" s="2">
        <v>6766</v>
      </c>
      <c r="F114" s="6">
        <v>0.45</v>
      </c>
      <c r="G114" s="2">
        <f>(E114*45)/100</f>
        <v>3044.7</v>
      </c>
      <c r="H114" s="15">
        <v>2054</v>
      </c>
      <c r="I114" s="15">
        <v>2104</v>
      </c>
      <c r="J114" s="15">
        <f t="shared" si="17"/>
        <v>50</v>
      </c>
      <c r="K114" s="37">
        <f t="shared" si="18"/>
        <v>0.31096659769435414</v>
      </c>
      <c r="L114" s="12">
        <f t="shared" si="19"/>
        <v>0.69103688376523142</v>
      </c>
      <c r="M114" s="5">
        <f t="shared" si="20"/>
        <v>940.69999999999982</v>
      </c>
      <c r="N114" s="7">
        <v>5660</v>
      </c>
      <c r="O114" s="7">
        <f t="shared" si="21"/>
        <v>2435.7600000000002</v>
      </c>
      <c r="P114" s="18">
        <v>1074</v>
      </c>
      <c r="Q114" s="17">
        <v>1098</v>
      </c>
      <c r="R114" s="17">
        <v>868</v>
      </c>
      <c r="S114" s="24">
        <f t="shared" si="22"/>
        <v>24</v>
      </c>
      <c r="T114" s="9">
        <f t="shared" si="23"/>
        <v>0.45078332840673951</v>
      </c>
      <c r="U114" s="19">
        <f t="shared" si="24"/>
        <v>1337.7600000000002</v>
      </c>
      <c r="V114" s="20">
        <f t="shared" si="16"/>
        <v>0.16228199822642625</v>
      </c>
      <c r="W114" s="22">
        <f t="shared" si="25"/>
        <v>2435.7600000000002</v>
      </c>
      <c r="X114" s="26">
        <v>4</v>
      </c>
      <c r="Y114" s="39">
        <f t="shared" si="26"/>
        <v>1.6421979176930402E-3</v>
      </c>
    </row>
    <row r="115" spans="1:25" x14ac:dyDescent="0.25">
      <c r="A115" s="1">
        <v>111</v>
      </c>
      <c r="B115" s="11" t="s">
        <v>247</v>
      </c>
      <c r="C115" s="11" t="s">
        <v>185</v>
      </c>
      <c r="D115" s="1" t="s">
        <v>221</v>
      </c>
      <c r="E115" s="2">
        <v>10563</v>
      </c>
      <c r="F115" s="6">
        <v>0.45</v>
      </c>
      <c r="G115" s="2">
        <f>(E115*45)/100</f>
        <v>4753.3500000000004</v>
      </c>
      <c r="H115" s="15">
        <v>4312</v>
      </c>
      <c r="I115" s="15">
        <v>4390</v>
      </c>
      <c r="J115" s="15">
        <f t="shared" si="17"/>
        <v>78</v>
      </c>
      <c r="K115" s="37">
        <f t="shared" si="18"/>
        <v>0.41560162832528635</v>
      </c>
      <c r="L115" s="12">
        <f t="shared" si="19"/>
        <v>0.92355917405619192</v>
      </c>
      <c r="M115" s="5">
        <f t="shared" si="20"/>
        <v>363.35000000000036</v>
      </c>
      <c r="N115" s="7">
        <v>8762</v>
      </c>
      <c r="O115" s="7">
        <f t="shared" si="21"/>
        <v>3802.68</v>
      </c>
      <c r="P115" s="18">
        <v>1914</v>
      </c>
      <c r="Q115" s="17">
        <v>1936</v>
      </c>
      <c r="R115" s="17">
        <v>1380</v>
      </c>
      <c r="S115" s="24">
        <f t="shared" si="22"/>
        <v>22</v>
      </c>
      <c r="T115" s="9">
        <f t="shared" si="23"/>
        <v>0.50911462442277555</v>
      </c>
      <c r="U115" s="19">
        <f t="shared" si="24"/>
        <v>1866.6799999999998</v>
      </c>
      <c r="V115" s="20">
        <f t="shared" si="16"/>
        <v>0.18328126479219919</v>
      </c>
      <c r="W115" s="22">
        <f t="shared" si="25"/>
        <v>3802.68</v>
      </c>
      <c r="X115" s="26">
        <v>4</v>
      </c>
      <c r="Y115" s="39">
        <f t="shared" si="26"/>
        <v>1.0518897198817676E-3</v>
      </c>
    </row>
    <row r="116" spans="1:25" x14ac:dyDescent="0.25">
      <c r="A116" s="1">
        <v>112</v>
      </c>
      <c r="B116" s="11" t="s">
        <v>247</v>
      </c>
      <c r="C116" s="13" t="s">
        <v>177</v>
      </c>
      <c r="D116" s="1" t="s">
        <v>220</v>
      </c>
      <c r="E116" s="2">
        <v>9136</v>
      </c>
      <c r="F116" s="6">
        <v>0.35</v>
      </c>
      <c r="G116" s="2">
        <f>(E116*35)/100</f>
        <v>3197.6</v>
      </c>
      <c r="H116" s="15">
        <v>3190</v>
      </c>
      <c r="I116" s="15">
        <v>3224</v>
      </c>
      <c r="J116" s="15">
        <f t="shared" si="17"/>
        <v>34</v>
      </c>
      <c r="K116" s="37">
        <f t="shared" si="18"/>
        <v>0.35288966725043786</v>
      </c>
      <c r="L116" s="12">
        <f t="shared" si="19"/>
        <v>1.008256192144108</v>
      </c>
      <c r="M116" s="5">
        <f t="shared" si="20"/>
        <v>-26.400000000000091</v>
      </c>
      <c r="N116" s="14">
        <v>8663</v>
      </c>
      <c r="O116" s="7">
        <f t="shared" si="21"/>
        <v>2558.08</v>
      </c>
      <c r="P116" s="18">
        <v>1275</v>
      </c>
      <c r="Q116" s="17">
        <v>1295</v>
      </c>
      <c r="R116" s="17">
        <v>981</v>
      </c>
      <c r="S116" s="24">
        <f t="shared" si="22"/>
        <v>20</v>
      </c>
      <c r="T116" s="9">
        <f t="shared" si="23"/>
        <v>0.50623905429071803</v>
      </c>
      <c r="U116" s="19">
        <f t="shared" si="24"/>
        <v>1263.08</v>
      </c>
      <c r="V116" s="20">
        <f t="shared" si="16"/>
        <v>0.14174693520140105</v>
      </c>
      <c r="W116" s="22">
        <f t="shared" si="25"/>
        <v>2558.08</v>
      </c>
      <c r="X116" s="26">
        <v>2</v>
      </c>
      <c r="Y116" s="39">
        <f t="shared" si="26"/>
        <v>7.818363772829622E-4</v>
      </c>
    </row>
    <row r="117" spans="1:25" x14ac:dyDescent="0.25">
      <c r="A117" s="1">
        <v>113</v>
      </c>
      <c r="B117" s="11" t="s">
        <v>247</v>
      </c>
      <c r="C117" s="11" t="s">
        <v>178</v>
      </c>
      <c r="D117" s="1" t="s">
        <v>220</v>
      </c>
      <c r="E117" s="2">
        <v>5137</v>
      </c>
      <c r="F117" s="6">
        <v>0.35</v>
      </c>
      <c r="G117" s="2">
        <f>(E117*35)/100</f>
        <v>1797.95</v>
      </c>
      <c r="H117" s="15">
        <v>1714</v>
      </c>
      <c r="I117" s="15">
        <v>1763</v>
      </c>
      <c r="J117" s="15">
        <f t="shared" si="17"/>
        <v>49</v>
      </c>
      <c r="K117" s="37">
        <f t="shared" si="18"/>
        <v>0.34319641814288493</v>
      </c>
      <c r="L117" s="12">
        <f t="shared" si="19"/>
        <v>0.98056119469395697</v>
      </c>
      <c r="M117" s="5">
        <f t="shared" si="20"/>
        <v>34.950000000000045</v>
      </c>
      <c r="N117" s="7">
        <v>4786</v>
      </c>
      <c r="O117" s="7">
        <f t="shared" si="21"/>
        <v>1438.36</v>
      </c>
      <c r="P117" s="18">
        <v>944</v>
      </c>
      <c r="Q117" s="17">
        <v>1020</v>
      </c>
      <c r="R117" s="17">
        <v>723</v>
      </c>
      <c r="S117" s="24">
        <f t="shared" si="22"/>
        <v>76</v>
      </c>
      <c r="T117" s="9">
        <f t="shared" si="23"/>
        <v>0.70914096610028088</v>
      </c>
      <c r="U117" s="19">
        <f t="shared" si="24"/>
        <v>418.3599999999999</v>
      </c>
      <c r="V117" s="20">
        <f t="shared" si="16"/>
        <v>0.19855947050807865</v>
      </c>
      <c r="W117" s="22">
        <f t="shared" si="25"/>
        <v>1438.36</v>
      </c>
      <c r="X117" s="26">
        <v>1</v>
      </c>
      <c r="Y117" s="39">
        <f t="shared" si="26"/>
        <v>6.9523624127478521E-4</v>
      </c>
    </row>
    <row r="118" spans="1:25" x14ac:dyDescent="0.25">
      <c r="A118" s="1">
        <v>114</v>
      </c>
      <c r="B118" s="11" t="s">
        <v>247</v>
      </c>
      <c r="C118" s="13" t="s">
        <v>179</v>
      </c>
      <c r="D118" s="1" t="s">
        <v>220</v>
      </c>
      <c r="E118" s="2">
        <v>4780</v>
      </c>
      <c r="F118" s="6">
        <v>0.35</v>
      </c>
      <c r="G118" s="2">
        <f>(E118*35)/100</f>
        <v>1673</v>
      </c>
      <c r="H118" s="15">
        <v>2056</v>
      </c>
      <c r="I118" s="15">
        <v>2078</v>
      </c>
      <c r="J118" s="15">
        <f t="shared" si="17"/>
        <v>22</v>
      </c>
      <c r="K118" s="37">
        <f t="shared" si="18"/>
        <v>0.43472803347280337</v>
      </c>
      <c r="L118" s="12">
        <f t="shared" si="19"/>
        <v>1.2420800956365809</v>
      </c>
      <c r="M118" s="5">
        <f t="shared" si="20"/>
        <v>-405</v>
      </c>
      <c r="N118" s="14">
        <v>4531</v>
      </c>
      <c r="O118" s="7">
        <f t="shared" si="21"/>
        <v>1338.4</v>
      </c>
      <c r="P118" s="18">
        <v>666</v>
      </c>
      <c r="Q118" s="17">
        <v>684</v>
      </c>
      <c r="R118" s="17">
        <v>425</v>
      </c>
      <c r="S118" s="24">
        <f t="shared" si="22"/>
        <v>18</v>
      </c>
      <c r="T118" s="9">
        <f t="shared" si="23"/>
        <v>0.51105797967722655</v>
      </c>
      <c r="U118" s="19">
        <f t="shared" si="24"/>
        <v>654.40000000000009</v>
      </c>
      <c r="V118" s="20">
        <f t="shared" si="16"/>
        <v>0.14309623430962343</v>
      </c>
      <c r="W118" s="22">
        <f t="shared" si="25"/>
        <v>1338.4</v>
      </c>
      <c r="X118" s="26"/>
      <c r="Y118" s="39">
        <f t="shared" si="26"/>
        <v>0</v>
      </c>
    </row>
    <row r="119" spans="1:25" x14ac:dyDescent="0.25">
      <c r="A119" s="1">
        <v>115</v>
      </c>
      <c r="B119" s="11" t="s">
        <v>247</v>
      </c>
      <c r="C119" s="13" t="s">
        <v>184</v>
      </c>
      <c r="D119" s="1" t="s">
        <v>220</v>
      </c>
      <c r="E119" s="2">
        <v>4456</v>
      </c>
      <c r="F119" s="6">
        <v>0.35</v>
      </c>
      <c r="G119" s="2">
        <f>(E119*35)/100</f>
        <v>1559.6</v>
      </c>
      <c r="H119" s="15">
        <v>1713</v>
      </c>
      <c r="I119" s="15">
        <v>1724</v>
      </c>
      <c r="J119" s="15">
        <f t="shared" si="17"/>
        <v>11</v>
      </c>
      <c r="K119" s="37">
        <f t="shared" si="18"/>
        <v>0.38689407540394971</v>
      </c>
      <c r="L119" s="12">
        <f t="shared" si="19"/>
        <v>1.1054116440112851</v>
      </c>
      <c r="M119" s="5">
        <f t="shared" si="20"/>
        <v>-164.40000000000009</v>
      </c>
      <c r="N119" s="14">
        <v>4033</v>
      </c>
      <c r="O119" s="7">
        <f t="shared" si="21"/>
        <v>1247.68</v>
      </c>
      <c r="P119" s="18">
        <v>703</v>
      </c>
      <c r="Q119" s="17">
        <v>708</v>
      </c>
      <c r="R119" s="17">
        <v>473</v>
      </c>
      <c r="S119" s="24">
        <f t="shared" si="22"/>
        <v>5</v>
      </c>
      <c r="T119" s="9">
        <f t="shared" si="23"/>
        <v>0.5674531931264426</v>
      </c>
      <c r="U119" s="19">
        <f t="shared" si="24"/>
        <v>539.68000000000006</v>
      </c>
      <c r="V119" s="20">
        <f t="shared" si="16"/>
        <v>0.15888689407540396</v>
      </c>
      <c r="W119" s="22">
        <f t="shared" si="25"/>
        <v>1247.68</v>
      </c>
      <c r="X119" s="26">
        <v>1</v>
      </c>
      <c r="Y119" s="39">
        <f t="shared" si="26"/>
        <v>8.0148756091305453E-4</v>
      </c>
    </row>
    <row r="120" spans="1:25" x14ac:dyDescent="0.25">
      <c r="A120" s="1">
        <v>116</v>
      </c>
      <c r="B120" s="27" t="s">
        <v>248</v>
      </c>
      <c r="C120" s="27" t="s">
        <v>80</v>
      </c>
      <c r="D120" s="28" t="s">
        <v>219</v>
      </c>
      <c r="E120" s="29">
        <v>1736</v>
      </c>
      <c r="F120" s="30">
        <v>0.55000000000000004</v>
      </c>
      <c r="G120" s="29">
        <f t="shared" ref="G120:G125" si="28">(E120*55)/100</f>
        <v>954.8</v>
      </c>
      <c r="H120" s="29">
        <v>375</v>
      </c>
      <c r="I120" s="29">
        <v>377</v>
      </c>
      <c r="J120" s="15">
        <f t="shared" si="17"/>
        <v>2</v>
      </c>
      <c r="K120" s="37">
        <f t="shared" si="18"/>
        <v>0.21716589861751151</v>
      </c>
      <c r="L120" s="12">
        <f t="shared" si="19"/>
        <v>0.3948470883954755</v>
      </c>
      <c r="M120" s="5">
        <f t="shared" si="20"/>
        <v>577.79999999999995</v>
      </c>
      <c r="N120" s="33">
        <v>1604</v>
      </c>
      <c r="O120" s="33">
        <f t="shared" si="21"/>
        <v>763.84</v>
      </c>
      <c r="P120" s="34">
        <v>34</v>
      </c>
      <c r="Q120" s="33">
        <v>34</v>
      </c>
      <c r="R120" s="33">
        <v>29</v>
      </c>
      <c r="S120" s="35">
        <f t="shared" si="22"/>
        <v>0</v>
      </c>
      <c r="T120" s="9">
        <f t="shared" si="23"/>
        <v>4.4511939673229993E-2</v>
      </c>
      <c r="U120" s="19">
        <f t="shared" si="24"/>
        <v>729.84</v>
      </c>
      <c r="V120" s="20">
        <f t="shared" si="16"/>
        <v>1.9585253456221197E-2</v>
      </c>
      <c r="W120" s="22">
        <f t="shared" si="25"/>
        <v>763.84</v>
      </c>
      <c r="X120" s="26"/>
      <c r="Y120" s="39">
        <f t="shared" si="26"/>
        <v>0</v>
      </c>
    </row>
    <row r="121" spans="1:25" x14ac:dyDescent="0.25">
      <c r="A121" s="1">
        <v>117</v>
      </c>
      <c r="B121" s="11" t="s">
        <v>248</v>
      </c>
      <c r="C121" s="11" t="s">
        <v>54</v>
      </c>
      <c r="D121" s="1" t="s">
        <v>219</v>
      </c>
      <c r="E121" s="2">
        <v>4629</v>
      </c>
      <c r="F121" s="6">
        <v>0.55000000000000004</v>
      </c>
      <c r="G121" s="2">
        <f t="shared" si="28"/>
        <v>2545.9499999999998</v>
      </c>
      <c r="H121" s="15">
        <v>1558</v>
      </c>
      <c r="I121" s="15">
        <v>1577</v>
      </c>
      <c r="J121" s="15">
        <f t="shared" si="17"/>
        <v>19</v>
      </c>
      <c r="K121" s="37">
        <f t="shared" si="18"/>
        <v>0.34067833225318644</v>
      </c>
      <c r="L121" s="12">
        <f t="shared" si="19"/>
        <v>0.6194151495512481</v>
      </c>
      <c r="M121" s="5">
        <f t="shared" si="20"/>
        <v>968.94999999999982</v>
      </c>
      <c r="N121" s="7">
        <v>3759</v>
      </c>
      <c r="O121" s="7">
        <f t="shared" si="21"/>
        <v>2036.76</v>
      </c>
      <c r="P121" s="18">
        <v>333</v>
      </c>
      <c r="Q121" s="17">
        <v>343</v>
      </c>
      <c r="R121" s="17">
        <v>258</v>
      </c>
      <c r="S121" s="24">
        <f t="shared" si="22"/>
        <v>10</v>
      </c>
      <c r="T121" s="9">
        <f t="shared" si="23"/>
        <v>0.16840472122390462</v>
      </c>
      <c r="U121" s="19">
        <f t="shared" si="24"/>
        <v>1693.76</v>
      </c>
      <c r="V121" s="20">
        <f t="shared" si="16"/>
        <v>7.4098077338518045E-2</v>
      </c>
      <c r="W121" s="22">
        <f t="shared" si="25"/>
        <v>2036.76</v>
      </c>
      <c r="X121" s="26"/>
      <c r="Y121" s="39">
        <f t="shared" si="26"/>
        <v>0</v>
      </c>
    </row>
    <row r="122" spans="1:25" x14ac:dyDescent="0.25">
      <c r="A122" s="1">
        <v>118</v>
      </c>
      <c r="B122" s="11" t="s">
        <v>248</v>
      </c>
      <c r="C122" s="11" t="s">
        <v>59</v>
      </c>
      <c r="D122" s="1" t="s">
        <v>219</v>
      </c>
      <c r="E122" s="2">
        <v>6175</v>
      </c>
      <c r="F122" s="6">
        <v>0.55000000000000004</v>
      </c>
      <c r="G122" s="2">
        <f t="shared" si="28"/>
        <v>3396.25</v>
      </c>
      <c r="H122" s="15">
        <v>2084</v>
      </c>
      <c r="I122" s="15">
        <v>2120</v>
      </c>
      <c r="J122" s="15">
        <f t="shared" si="17"/>
        <v>36</v>
      </c>
      <c r="K122" s="37">
        <f t="shared" si="18"/>
        <v>0.34331983805668015</v>
      </c>
      <c r="L122" s="12">
        <f t="shared" si="19"/>
        <v>0.6242178873757821</v>
      </c>
      <c r="M122" s="5">
        <f t="shared" si="20"/>
        <v>1276.25</v>
      </c>
      <c r="N122" s="7">
        <v>4924</v>
      </c>
      <c r="O122" s="7">
        <f t="shared" si="21"/>
        <v>2717</v>
      </c>
      <c r="P122" s="18">
        <v>589</v>
      </c>
      <c r="Q122" s="17">
        <v>600</v>
      </c>
      <c r="R122" s="17">
        <v>462</v>
      </c>
      <c r="S122" s="24">
        <f t="shared" si="22"/>
        <v>11</v>
      </c>
      <c r="T122" s="9">
        <f t="shared" si="23"/>
        <v>0.2208317997791682</v>
      </c>
      <c r="U122" s="19">
        <f t="shared" si="24"/>
        <v>2117</v>
      </c>
      <c r="V122" s="20">
        <f t="shared" si="16"/>
        <v>9.7165991902834009E-2</v>
      </c>
      <c r="W122" s="22">
        <f t="shared" si="25"/>
        <v>2717</v>
      </c>
      <c r="X122" s="26"/>
      <c r="Y122" s="39">
        <f t="shared" si="26"/>
        <v>0</v>
      </c>
    </row>
    <row r="123" spans="1:25" x14ac:dyDescent="0.25">
      <c r="A123" s="1">
        <v>119</v>
      </c>
      <c r="B123" s="11" t="s">
        <v>248</v>
      </c>
      <c r="C123" s="11" t="s">
        <v>49</v>
      </c>
      <c r="D123" s="1" t="s">
        <v>219</v>
      </c>
      <c r="E123" s="2">
        <v>6336</v>
      </c>
      <c r="F123" s="6">
        <v>0.55000000000000004</v>
      </c>
      <c r="G123" s="2">
        <f t="shared" si="28"/>
        <v>3484.8</v>
      </c>
      <c r="H123" s="15">
        <v>3391</v>
      </c>
      <c r="I123" s="15">
        <v>3412</v>
      </c>
      <c r="J123" s="15">
        <f t="shared" si="17"/>
        <v>21</v>
      </c>
      <c r="K123" s="37">
        <f t="shared" si="18"/>
        <v>0.53851010101010099</v>
      </c>
      <c r="L123" s="12">
        <f t="shared" si="19"/>
        <v>0.97910927456382002</v>
      </c>
      <c r="M123" s="5">
        <f t="shared" si="20"/>
        <v>72.800000000000182</v>
      </c>
      <c r="N123" s="7">
        <v>5099</v>
      </c>
      <c r="O123" s="7">
        <f t="shared" si="21"/>
        <v>2787.84</v>
      </c>
      <c r="P123" s="18">
        <v>606</v>
      </c>
      <c r="Q123" s="17">
        <v>628</v>
      </c>
      <c r="R123" s="17">
        <v>427</v>
      </c>
      <c r="S123" s="24">
        <f t="shared" si="22"/>
        <v>22</v>
      </c>
      <c r="T123" s="9">
        <f t="shared" si="23"/>
        <v>0.22526400367309457</v>
      </c>
      <c r="U123" s="19">
        <f t="shared" si="24"/>
        <v>2159.84</v>
      </c>
      <c r="V123" s="20">
        <f t="shared" si="16"/>
        <v>9.9116161616161616E-2</v>
      </c>
      <c r="W123" s="22">
        <f t="shared" si="25"/>
        <v>2787.84</v>
      </c>
      <c r="X123" s="26">
        <v>2</v>
      </c>
      <c r="Y123" s="39">
        <f t="shared" si="26"/>
        <v>7.1740128558310371E-4</v>
      </c>
    </row>
    <row r="124" spans="1:25" x14ac:dyDescent="0.25">
      <c r="A124" s="1">
        <v>120</v>
      </c>
      <c r="B124" s="11" t="s">
        <v>248</v>
      </c>
      <c r="C124" s="13" t="s">
        <v>68</v>
      </c>
      <c r="D124" s="1" t="s">
        <v>219</v>
      </c>
      <c r="E124" s="2">
        <v>4730</v>
      </c>
      <c r="F124" s="6">
        <v>0.55000000000000004</v>
      </c>
      <c r="G124" s="2">
        <f t="shared" si="28"/>
        <v>2601.5</v>
      </c>
      <c r="H124" s="15">
        <v>2588</v>
      </c>
      <c r="I124" s="15">
        <v>2602</v>
      </c>
      <c r="J124" s="15">
        <f t="shared" si="17"/>
        <v>14</v>
      </c>
      <c r="K124" s="37">
        <f t="shared" si="18"/>
        <v>0.55010570824524307</v>
      </c>
      <c r="L124" s="12">
        <f t="shared" si="19"/>
        <v>1.0001921968095329</v>
      </c>
      <c r="M124" s="5">
        <f t="shared" si="20"/>
        <v>-0.5</v>
      </c>
      <c r="N124" s="14">
        <v>4623</v>
      </c>
      <c r="O124" s="7">
        <f t="shared" si="21"/>
        <v>2081.1999999999998</v>
      </c>
      <c r="P124" s="18">
        <v>371</v>
      </c>
      <c r="Q124" s="17">
        <v>396</v>
      </c>
      <c r="R124" s="17">
        <v>301</v>
      </c>
      <c r="S124" s="24">
        <f t="shared" si="22"/>
        <v>25</v>
      </c>
      <c r="T124" s="9">
        <f t="shared" si="23"/>
        <v>0.19027484143763215</v>
      </c>
      <c r="U124" s="19">
        <f t="shared" si="24"/>
        <v>1685.1999999999998</v>
      </c>
      <c r="V124" s="20">
        <f t="shared" si="16"/>
        <v>8.3720930232558138E-2</v>
      </c>
      <c r="W124" s="22">
        <f t="shared" si="25"/>
        <v>2081.1999999999998</v>
      </c>
      <c r="X124" s="26"/>
      <c r="Y124" s="39">
        <f t="shared" si="26"/>
        <v>0</v>
      </c>
    </row>
    <row r="125" spans="1:25" x14ac:dyDescent="0.25">
      <c r="A125" s="1">
        <v>121</v>
      </c>
      <c r="B125" s="11" t="s">
        <v>248</v>
      </c>
      <c r="C125" s="11" t="s">
        <v>53</v>
      </c>
      <c r="D125" s="1" t="s">
        <v>219</v>
      </c>
      <c r="E125" s="2">
        <v>6023</v>
      </c>
      <c r="F125" s="6">
        <v>0.55000000000000004</v>
      </c>
      <c r="G125" s="2">
        <f t="shared" si="28"/>
        <v>3312.65</v>
      </c>
      <c r="H125" s="15">
        <v>2386</v>
      </c>
      <c r="I125" s="15">
        <v>2395</v>
      </c>
      <c r="J125" s="15">
        <f t="shared" si="17"/>
        <v>9</v>
      </c>
      <c r="K125" s="37">
        <f t="shared" si="18"/>
        <v>0.39764237091150589</v>
      </c>
      <c r="L125" s="12">
        <f t="shared" si="19"/>
        <v>0.72298612893001069</v>
      </c>
      <c r="M125" s="5">
        <f t="shared" si="20"/>
        <v>917.65000000000009</v>
      </c>
      <c r="N125" s="7">
        <v>5125</v>
      </c>
      <c r="O125" s="7">
        <f t="shared" si="21"/>
        <v>2650.12</v>
      </c>
      <c r="P125" s="18">
        <v>533</v>
      </c>
      <c r="Q125" s="17">
        <v>556</v>
      </c>
      <c r="R125" s="17">
        <v>408</v>
      </c>
      <c r="S125" s="24">
        <f t="shared" si="22"/>
        <v>23</v>
      </c>
      <c r="T125" s="9">
        <f t="shared" si="23"/>
        <v>0.20980182029493005</v>
      </c>
      <c r="U125" s="19">
        <f t="shared" si="24"/>
        <v>2094.12</v>
      </c>
      <c r="V125" s="20">
        <f t="shared" si="16"/>
        <v>9.231280092976922E-2</v>
      </c>
      <c r="W125" s="22">
        <f t="shared" si="25"/>
        <v>2650.12</v>
      </c>
      <c r="X125" s="26">
        <v>1</v>
      </c>
      <c r="Y125" s="39">
        <f t="shared" si="26"/>
        <v>3.7734140340814755E-4</v>
      </c>
    </row>
    <row r="126" spans="1:25" x14ac:dyDescent="0.25">
      <c r="A126" s="1">
        <v>122</v>
      </c>
      <c r="B126" s="11" t="s">
        <v>248</v>
      </c>
      <c r="C126" s="11" t="s">
        <v>115</v>
      </c>
      <c r="D126" s="1" t="s">
        <v>221</v>
      </c>
      <c r="E126" s="2">
        <v>6011</v>
      </c>
      <c r="F126" s="6">
        <v>0.45</v>
      </c>
      <c r="G126" s="2">
        <f>(E126*45)/100</f>
        <v>2704.95</v>
      </c>
      <c r="H126" s="15">
        <v>1047</v>
      </c>
      <c r="I126" s="15">
        <v>1054</v>
      </c>
      <c r="J126" s="15">
        <f t="shared" si="17"/>
        <v>7</v>
      </c>
      <c r="K126" s="37">
        <f t="shared" si="18"/>
        <v>0.17534520046581267</v>
      </c>
      <c r="L126" s="12">
        <f t="shared" si="19"/>
        <v>0.38965600103513931</v>
      </c>
      <c r="M126" s="5">
        <f t="shared" si="20"/>
        <v>1650.9499999999998</v>
      </c>
      <c r="N126" s="7">
        <v>5571</v>
      </c>
      <c r="O126" s="7">
        <f t="shared" si="21"/>
        <v>2163.96</v>
      </c>
      <c r="P126" s="18">
        <v>162</v>
      </c>
      <c r="Q126" s="17">
        <v>166</v>
      </c>
      <c r="R126" s="17">
        <v>121</v>
      </c>
      <c r="S126" s="24">
        <f t="shared" si="22"/>
        <v>4</v>
      </c>
      <c r="T126" s="9">
        <f t="shared" si="23"/>
        <v>7.6711214625039284E-2</v>
      </c>
      <c r="U126" s="19">
        <f t="shared" si="24"/>
        <v>1997.96</v>
      </c>
      <c r="V126" s="20">
        <f t="shared" si="16"/>
        <v>2.7616037265014142E-2</v>
      </c>
      <c r="W126" s="22">
        <f t="shared" si="25"/>
        <v>2163.96</v>
      </c>
      <c r="X126" s="26"/>
      <c r="Y126" s="39">
        <f t="shared" si="26"/>
        <v>0</v>
      </c>
    </row>
    <row r="127" spans="1:25" x14ac:dyDescent="0.25">
      <c r="A127" s="1">
        <v>123</v>
      </c>
      <c r="B127" s="11" t="s">
        <v>248</v>
      </c>
      <c r="C127" s="11" t="s">
        <v>16</v>
      </c>
      <c r="D127" s="1" t="s">
        <v>221</v>
      </c>
      <c r="E127" s="2">
        <v>3528</v>
      </c>
      <c r="F127" s="6">
        <v>0.45</v>
      </c>
      <c r="G127" s="2">
        <f>(E127*45)/100</f>
        <v>1587.6</v>
      </c>
      <c r="H127" s="15">
        <v>788</v>
      </c>
      <c r="I127" s="15">
        <v>796</v>
      </c>
      <c r="J127" s="15">
        <f t="shared" si="17"/>
        <v>8</v>
      </c>
      <c r="K127" s="37">
        <f t="shared" si="18"/>
        <v>0.2256235827664399</v>
      </c>
      <c r="L127" s="12">
        <f t="shared" si="19"/>
        <v>0.50138573948097764</v>
      </c>
      <c r="M127" s="5">
        <f t="shared" si="20"/>
        <v>791.59999999999991</v>
      </c>
      <c r="N127" s="7">
        <v>3160</v>
      </c>
      <c r="O127" s="7">
        <f t="shared" si="21"/>
        <v>1270.08</v>
      </c>
      <c r="P127" s="18">
        <v>191</v>
      </c>
      <c r="Q127" s="17">
        <v>198</v>
      </c>
      <c r="R127" s="17">
        <v>125</v>
      </c>
      <c r="S127" s="24">
        <f t="shared" si="22"/>
        <v>7</v>
      </c>
      <c r="T127" s="9">
        <f t="shared" si="23"/>
        <v>0.15589569160997732</v>
      </c>
      <c r="U127" s="19">
        <f t="shared" si="24"/>
        <v>1072.08</v>
      </c>
      <c r="V127" s="20">
        <f t="shared" si="16"/>
        <v>5.6122448979591837E-2</v>
      </c>
      <c r="W127" s="22">
        <f t="shared" si="25"/>
        <v>1270.08</v>
      </c>
      <c r="X127" s="26"/>
      <c r="Y127" s="39">
        <f t="shared" si="26"/>
        <v>0</v>
      </c>
    </row>
    <row r="128" spans="1:25" x14ac:dyDescent="0.25">
      <c r="A128" s="1">
        <v>124</v>
      </c>
      <c r="B128" s="11" t="s">
        <v>248</v>
      </c>
      <c r="C128" s="11" t="s">
        <v>116</v>
      </c>
      <c r="D128" s="1" t="s">
        <v>221</v>
      </c>
      <c r="E128" s="2">
        <v>1487</v>
      </c>
      <c r="F128" s="6">
        <v>0.45</v>
      </c>
      <c r="G128" s="2">
        <f>(E128*45)/100</f>
        <v>669.15</v>
      </c>
      <c r="H128" s="15">
        <v>359</v>
      </c>
      <c r="I128" s="15">
        <v>360</v>
      </c>
      <c r="J128" s="15">
        <f t="shared" si="17"/>
        <v>1</v>
      </c>
      <c r="K128" s="37">
        <f t="shared" si="18"/>
        <v>0.24209818426361801</v>
      </c>
      <c r="L128" s="12">
        <f t="shared" si="19"/>
        <v>0.53799596503026226</v>
      </c>
      <c r="M128" s="5">
        <f t="shared" si="20"/>
        <v>309.14999999999998</v>
      </c>
      <c r="N128" s="7">
        <v>1400</v>
      </c>
      <c r="O128" s="7">
        <f t="shared" si="21"/>
        <v>535.32000000000005</v>
      </c>
      <c r="P128" s="18">
        <v>62</v>
      </c>
      <c r="Q128" s="17">
        <v>66</v>
      </c>
      <c r="R128" s="17">
        <v>57</v>
      </c>
      <c r="S128" s="24">
        <f t="shared" si="22"/>
        <v>4</v>
      </c>
      <c r="T128" s="9">
        <f t="shared" si="23"/>
        <v>0.12329074198610177</v>
      </c>
      <c r="U128" s="19">
        <f t="shared" si="24"/>
        <v>469.32000000000005</v>
      </c>
      <c r="V128" s="20">
        <f t="shared" si="16"/>
        <v>4.438466711499664E-2</v>
      </c>
      <c r="W128" s="22">
        <f t="shared" si="25"/>
        <v>535.32000000000005</v>
      </c>
      <c r="X128" s="26"/>
      <c r="Y128" s="39">
        <f t="shared" si="26"/>
        <v>0</v>
      </c>
    </row>
    <row r="129" spans="1:25" x14ac:dyDescent="0.25">
      <c r="A129" s="1">
        <v>125</v>
      </c>
      <c r="B129" s="11" t="s">
        <v>248</v>
      </c>
      <c r="C129" s="11" t="s">
        <v>39</v>
      </c>
      <c r="D129" s="1" t="s">
        <v>221</v>
      </c>
      <c r="E129" s="2">
        <v>4894</v>
      </c>
      <c r="F129" s="6">
        <v>0.45</v>
      </c>
      <c r="G129" s="2">
        <f>(E129*45)/100</f>
        <v>2202.3000000000002</v>
      </c>
      <c r="H129" s="15">
        <v>1790</v>
      </c>
      <c r="I129" s="15">
        <v>1795</v>
      </c>
      <c r="J129" s="15">
        <f t="shared" si="17"/>
        <v>5</v>
      </c>
      <c r="K129" s="37">
        <f t="shared" si="18"/>
        <v>0.36677564364527993</v>
      </c>
      <c r="L129" s="12">
        <f t="shared" si="19"/>
        <v>0.81505698587839981</v>
      </c>
      <c r="M129" s="5">
        <f t="shared" si="20"/>
        <v>407.30000000000018</v>
      </c>
      <c r="N129" s="7">
        <v>4386</v>
      </c>
      <c r="O129" s="7">
        <f t="shared" si="21"/>
        <v>1761.84</v>
      </c>
      <c r="P129" s="18">
        <v>270</v>
      </c>
      <c r="Q129" s="17">
        <v>275</v>
      </c>
      <c r="R129" s="17">
        <v>199</v>
      </c>
      <c r="S129" s="24">
        <f t="shared" si="22"/>
        <v>5</v>
      </c>
      <c r="T129" s="9">
        <f t="shared" si="23"/>
        <v>0.15608681832629526</v>
      </c>
      <c r="U129" s="19">
        <f t="shared" si="24"/>
        <v>1486.84</v>
      </c>
      <c r="V129" s="20">
        <f t="shared" si="16"/>
        <v>5.6191254597466288E-2</v>
      </c>
      <c r="W129" s="22">
        <f t="shared" si="25"/>
        <v>1761.84</v>
      </c>
      <c r="X129" s="26"/>
      <c r="Y129" s="39">
        <f t="shared" si="26"/>
        <v>0</v>
      </c>
    </row>
    <row r="130" spans="1:25" x14ac:dyDescent="0.25">
      <c r="A130" s="1">
        <v>126</v>
      </c>
      <c r="B130" s="11" t="s">
        <v>248</v>
      </c>
      <c r="C130" s="11" t="s">
        <v>44</v>
      </c>
      <c r="D130" s="1" t="s">
        <v>221</v>
      </c>
      <c r="E130" s="2">
        <v>6244</v>
      </c>
      <c r="F130" s="6">
        <v>0.45</v>
      </c>
      <c r="G130" s="2">
        <f>(E130*45)/100</f>
        <v>2809.8</v>
      </c>
      <c r="H130" s="15">
        <v>2780</v>
      </c>
      <c r="I130" s="15">
        <v>2847</v>
      </c>
      <c r="J130" s="15">
        <f t="shared" si="17"/>
        <v>67</v>
      </c>
      <c r="K130" s="37">
        <f t="shared" si="18"/>
        <v>0.45595771941063423</v>
      </c>
      <c r="L130" s="12">
        <f t="shared" si="19"/>
        <v>1.013239376468076</v>
      </c>
      <c r="M130" s="5">
        <f t="shared" si="20"/>
        <v>-37.199999999999818</v>
      </c>
      <c r="N130" s="7">
        <v>5292</v>
      </c>
      <c r="O130" s="7">
        <f t="shared" si="21"/>
        <v>2247.84</v>
      </c>
      <c r="P130" s="18">
        <v>682</v>
      </c>
      <c r="Q130" s="17">
        <v>715</v>
      </c>
      <c r="R130" s="17">
        <v>574</v>
      </c>
      <c r="S130" s="24">
        <f t="shared" si="22"/>
        <v>33</v>
      </c>
      <c r="T130" s="9">
        <f t="shared" si="23"/>
        <v>0.31808313758986401</v>
      </c>
      <c r="U130" s="19">
        <f t="shared" si="24"/>
        <v>1532.8400000000001</v>
      </c>
      <c r="V130" s="20">
        <f t="shared" si="16"/>
        <v>0.11450992953235106</v>
      </c>
      <c r="W130" s="22">
        <f t="shared" si="25"/>
        <v>2247.84</v>
      </c>
      <c r="X130" s="26">
        <v>3</v>
      </c>
      <c r="Y130" s="39">
        <f t="shared" si="26"/>
        <v>1.3346145633141148E-3</v>
      </c>
    </row>
    <row r="131" spans="1:25" x14ac:dyDescent="0.25">
      <c r="A131" s="1">
        <v>127</v>
      </c>
      <c r="B131" s="11" t="s">
        <v>248</v>
      </c>
      <c r="C131" s="11" t="s">
        <v>114</v>
      </c>
      <c r="D131" s="1" t="s">
        <v>220</v>
      </c>
      <c r="E131" s="2">
        <v>4467</v>
      </c>
      <c r="F131" s="6">
        <v>0.35</v>
      </c>
      <c r="G131" s="2">
        <f>(E131*35)/100</f>
        <v>1563.45</v>
      </c>
      <c r="H131" s="15">
        <v>1015</v>
      </c>
      <c r="I131" s="15">
        <v>1107</v>
      </c>
      <c r="J131" s="15">
        <f t="shared" si="17"/>
        <v>92</v>
      </c>
      <c r="K131" s="37">
        <f t="shared" si="18"/>
        <v>0.24781732706514439</v>
      </c>
      <c r="L131" s="12">
        <f t="shared" si="19"/>
        <v>0.70804950590041249</v>
      </c>
      <c r="M131" s="5">
        <f t="shared" si="20"/>
        <v>456.45000000000005</v>
      </c>
      <c r="N131" s="7">
        <v>4204</v>
      </c>
      <c r="O131" s="7">
        <f t="shared" si="21"/>
        <v>1250.76</v>
      </c>
      <c r="P131" s="18">
        <v>427</v>
      </c>
      <c r="Q131" s="17">
        <v>583</v>
      </c>
      <c r="R131" s="17">
        <v>423</v>
      </c>
      <c r="S131" s="24">
        <f t="shared" si="22"/>
        <v>156</v>
      </c>
      <c r="T131" s="9">
        <f t="shared" si="23"/>
        <v>0.46611660110652725</v>
      </c>
      <c r="U131" s="19">
        <f t="shared" si="24"/>
        <v>667.76</v>
      </c>
      <c r="V131" s="20">
        <f t="shared" si="16"/>
        <v>0.13051264830982762</v>
      </c>
      <c r="W131" s="22">
        <f t="shared" si="25"/>
        <v>1250.76</v>
      </c>
      <c r="X131" s="26"/>
      <c r="Y131" s="39">
        <f t="shared" si="26"/>
        <v>0</v>
      </c>
    </row>
    <row r="132" spans="1:25" x14ac:dyDescent="0.25">
      <c r="A132" s="1">
        <v>128</v>
      </c>
      <c r="B132" s="11" t="s">
        <v>248</v>
      </c>
      <c r="C132" s="11" t="s">
        <v>113</v>
      </c>
      <c r="D132" s="1"/>
      <c r="E132" s="2">
        <v>19652</v>
      </c>
      <c r="F132" s="6">
        <v>0.7</v>
      </c>
      <c r="G132" s="2">
        <f>(E132*70)/100</f>
        <v>13756.4</v>
      </c>
      <c r="H132" s="15">
        <v>10501</v>
      </c>
      <c r="I132" s="15">
        <v>10583</v>
      </c>
      <c r="J132" s="15">
        <f t="shared" si="17"/>
        <v>82</v>
      </c>
      <c r="K132" s="37">
        <f t="shared" si="18"/>
        <v>0.53852025239161405</v>
      </c>
      <c r="L132" s="12">
        <f t="shared" si="19"/>
        <v>0.76931464627373447</v>
      </c>
      <c r="M132" s="5">
        <f t="shared" si="20"/>
        <v>3173.3999999999996</v>
      </c>
      <c r="N132" s="7">
        <v>14207</v>
      </c>
      <c r="O132" s="7">
        <f t="shared" si="21"/>
        <v>11005.12</v>
      </c>
      <c r="P132" s="18">
        <v>2806</v>
      </c>
      <c r="Q132" s="17">
        <v>2940</v>
      </c>
      <c r="R132" s="17">
        <v>1888</v>
      </c>
      <c r="S132" s="24">
        <f t="shared" si="22"/>
        <v>134</v>
      </c>
      <c r="T132" s="9">
        <f t="shared" si="23"/>
        <v>0.26714838184408712</v>
      </c>
      <c r="U132" s="19">
        <f t="shared" si="24"/>
        <v>8065.1200000000008</v>
      </c>
      <c r="V132" s="20">
        <f t="shared" si="16"/>
        <v>0.14960309383268877</v>
      </c>
      <c r="W132" s="22">
        <f t="shared" si="25"/>
        <v>11005.12</v>
      </c>
      <c r="X132" s="26">
        <v>21</v>
      </c>
      <c r="Y132" s="39">
        <f t="shared" si="26"/>
        <v>1.9082027274577649E-3</v>
      </c>
    </row>
    <row r="133" spans="1:25" x14ac:dyDescent="0.25">
      <c r="A133" s="1">
        <v>129</v>
      </c>
      <c r="B133" s="11" t="s">
        <v>249</v>
      </c>
      <c r="C133" s="11" t="s">
        <v>144</v>
      </c>
      <c r="D133" s="1" t="s">
        <v>219</v>
      </c>
      <c r="E133" s="2">
        <v>11649</v>
      </c>
      <c r="F133" s="6">
        <v>0.55000000000000004</v>
      </c>
      <c r="G133" s="2">
        <f>(E133*55)/100</f>
        <v>6406.95</v>
      </c>
      <c r="H133" s="15">
        <v>4217</v>
      </c>
      <c r="I133" s="15">
        <v>4243</v>
      </c>
      <c r="J133" s="15">
        <f t="shared" si="17"/>
        <v>26</v>
      </c>
      <c r="K133" s="37">
        <f t="shared" si="18"/>
        <v>0.3642372735857155</v>
      </c>
      <c r="L133" s="12">
        <f t="shared" si="19"/>
        <v>0.66224958833766456</v>
      </c>
      <c r="M133" s="5">
        <f t="shared" si="20"/>
        <v>2163.9499999999998</v>
      </c>
      <c r="N133" s="7">
        <v>10192</v>
      </c>
      <c r="O133" s="7">
        <f t="shared" si="21"/>
        <v>5125.5600000000004</v>
      </c>
      <c r="P133" s="18">
        <v>1585</v>
      </c>
      <c r="Q133" s="17">
        <v>1629</v>
      </c>
      <c r="R133" s="17">
        <v>1225</v>
      </c>
      <c r="S133" s="24">
        <f t="shared" si="22"/>
        <v>44</v>
      </c>
      <c r="T133" s="9">
        <f t="shared" si="23"/>
        <v>0.31781893100461217</v>
      </c>
      <c r="U133" s="19">
        <f t="shared" si="24"/>
        <v>3496.5600000000004</v>
      </c>
      <c r="V133" s="20">
        <f t="shared" ref="V133:V196" si="29">Q133/E133</f>
        <v>0.13984032964202936</v>
      </c>
      <c r="W133" s="22">
        <f t="shared" si="25"/>
        <v>5125.5600000000004</v>
      </c>
      <c r="X133" s="26">
        <v>11</v>
      </c>
      <c r="Y133" s="39">
        <f t="shared" si="26"/>
        <v>2.1461069619709843E-3</v>
      </c>
    </row>
    <row r="134" spans="1:25" x14ac:dyDescent="0.25">
      <c r="A134" s="1">
        <v>130</v>
      </c>
      <c r="B134" s="11" t="s">
        <v>249</v>
      </c>
      <c r="C134" s="11" t="s">
        <v>145</v>
      </c>
      <c r="D134" s="1" t="s">
        <v>219</v>
      </c>
      <c r="E134" s="2">
        <v>5632</v>
      </c>
      <c r="F134" s="6">
        <v>0.55000000000000004</v>
      </c>
      <c r="G134" s="2">
        <f>(E134*55)/100</f>
        <v>3097.6</v>
      </c>
      <c r="H134" s="15">
        <v>1448</v>
      </c>
      <c r="I134" s="15">
        <v>1458</v>
      </c>
      <c r="J134" s="15">
        <f t="shared" ref="J134:J197" si="30">I134-H134</f>
        <v>10</v>
      </c>
      <c r="K134" s="37">
        <f t="shared" ref="K134:K197" si="31">I134/E134</f>
        <v>0.25887784090909088</v>
      </c>
      <c r="L134" s="12">
        <f t="shared" ref="L134:L197" si="32">I134/G134</f>
        <v>0.4706869834710744</v>
      </c>
      <c r="M134" s="5">
        <f t="shared" ref="M134:M197" si="33">G134-I134</f>
        <v>1639.6</v>
      </c>
      <c r="N134" s="7">
        <v>4913</v>
      </c>
      <c r="O134" s="7">
        <f t="shared" ref="O134:O197" si="34">(G134*80)/100</f>
        <v>2478.08</v>
      </c>
      <c r="P134" s="18">
        <v>480</v>
      </c>
      <c r="Q134" s="17">
        <v>484</v>
      </c>
      <c r="R134" s="17">
        <v>312</v>
      </c>
      <c r="S134" s="24">
        <f t="shared" ref="S134:S197" si="35">Q134-P134</f>
        <v>4</v>
      </c>
      <c r="T134" s="9">
        <f t="shared" ref="T134:T197" si="36">Q134/O134</f>
        <v>0.1953125</v>
      </c>
      <c r="U134" s="19">
        <f t="shared" ref="U134:U197" si="37">O134-Q134</f>
        <v>1994.08</v>
      </c>
      <c r="V134" s="20">
        <f t="shared" si="29"/>
        <v>8.59375E-2</v>
      </c>
      <c r="W134" s="22">
        <f t="shared" ref="W134:W197" si="38">(G134*80)/100</f>
        <v>2478.08</v>
      </c>
      <c r="X134" s="26"/>
      <c r="Y134" s="39">
        <f t="shared" ref="Y134:Y197" si="39">X134/W134</f>
        <v>0</v>
      </c>
    </row>
    <row r="135" spans="1:25" x14ac:dyDescent="0.25">
      <c r="A135" s="1">
        <v>131</v>
      </c>
      <c r="B135" s="11" t="s">
        <v>249</v>
      </c>
      <c r="C135" s="11" t="s">
        <v>146</v>
      </c>
      <c r="D135" s="1" t="s">
        <v>219</v>
      </c>
      <c r="E135" s="2">
        <v>4492</v>
      </c>
      <c r="F135" s="6">
        <v>0.55000000000000004</v>
      </c>
      <c r="G135" s="2">
        <f>(E135*55)/100</f>
        <v>2470.6</v>
      </c>
      <c r="H135" s="15">
        <v>1686</v>
      </c>
      <c r="I135" s="15">
        <v>1689</v>
      </c>
      <c r="J135" s="15">
        <f t="shared" si="30"/>
        <v>3</v>
      </c>
      <c r="K135" s="37">
        <f t="shared" si="31"/>
        <v>0.37600178094390024</v>
      </c>
      <c r="L135" s="12">
        <f t="shared" si="32"/>
        <v>0.68363960171618232</v>
      </c>
      <c r="M135" s="5">
        <f t="shared" si="33"/>
        <v>781.59999999999991</v>
      </c>
      <c r="N135" s="7">
        <v>3760</v>
      </c>
      <c r="O135" s="7">
        <f t="shared" si="34"/>
        <v>1976.48</v>
      </c>
      <c r="P135" s="18">
        <v>489</v>
      </c>
      <c r="Q135" s="17">
        <v>496</v>
      </c>
      <c r="R135" s="17">
        <v>317</v>
      </c>
      <c r="S135" s="24">
        <f t="shared" si="35"/>
        <v>7</v>
      </c>
      <c r="T135" s="9">
        <f t="shared" si="36"/>
        <v>0.2509511859467336</v>
      </c>
      <c r="U135" s="19">
        <f t="shared" si="37"/>
        <v>1480.48</v>
      </c>
      <c r="V135" s="20">
        <f t="shared" si="29"/>
        <v>0.11041852181656278</v>
      </c>
      <c r="W135" s="22">
        <f t="shared" si="38"/>
        <v>1976.48</v>
      </c>
      <c r="X135" s="26">
        <v>1</v>
      </c>
      <c r="Y135" s="39">
        <f t="shared" si="39"/>
        <v>5.059499716668016E-4</v>
      </c>
    </row>
    <row r="136" spans="1:25" x14ac:dyDescent="0.25">
      <c r="A136" s="1">
        <v>132</v>
      </c>
      <c r="B136" s="11" t="s">
        <v>249</v>
      </c>
      <c r="C136" s="11" t="s">
        <v>4</v>
      </c>
      <c r="D136" s="1" t="s">
        <v>219</v>
      </c>
      <c r="E136" s="2">
        <v>2518</v>
      </c>
      <c r="F136" s="6">
        <v>0.55000000000000004</v>
      </c>
      <c r="G136" s="2">
        <f>(E136*55)/100</f>
        <v>1384.9</v>
      </c>
      <c r="H136" s="15">
        <v>855</v>
      </c>
      <c r="I136" s="15">
        <v>862</v>
      </c>
      <c r="J136" s="15">
        <f t="shared" si="30"/>
        <v>7</v>
      </c>
      <c r="K136" s="37">
        <f t="shared" si="31"/>
        <v>0.34233518665607626</v>
      </c>
      <c r="L136" s="12">
        <f t="shared" si="32"/>
        <v>0.62242761210195674</v>
      </c>
      <c r="M136" s="5">
        <f t="shared" si="33"/>
        <v>522.90000000000009</v>
      </c>
      <c r="N136" s="7">
        <v>1902</v>
      </c>
      <c r="O136" s="7">
        <f t="shared" si="34"/>
        <v>1107.92</v>
      </c>
      <c r="P136" s="18">
        <v>217</v>
      </c>
      <c r="Q136" s="17">
        <v>223</v>
      </c>
      <c r="R136" s="17">
        <v>159</v>
      </c>
      <c r="S136" s="24">
        <f t="shared" si="35"/>
        <v>6</v>
      </c>
      <c r="T136" s="9">
        <f t="shared" si="36"/>
        <v>0.20127807061881722</v>
      </c>
      <c r="U136" s="19">
        <f t="shared" si="37"/>
        <v>884.92000000000007</v>
      </c>
      <c r="V136" s="20">
        <f t="shared" si="29"/>
        <v>8.8562351072279583E-2</v>
      </c>
      <c r="W136" s="22">
        <f t="shared" si="38"/>
        <v>1107.92</v>
      </c>
      <c r="X136" s="26"/>
      <c r="Y136" s="39">
        <f t="shared" si="39"/>
        <v>0</v>
      </c>
    </row>
    <row r="137" spans="1:25" x14ac:dyDescent="0.25">
      <c r="A137" s="1">
        <v>133</v>
      </c>
      <c r="B137" s="27" t="s">
        <v>249</v>
      </c>
      <c r="C137" s="27" t="s">
        <v>57</v>
      </c>
      <c r="D137" s="28" t="s">
        <v>220</v>
      </c>
      <c r="E137" s="29">
        <v>3779</v>
      </c>
      <c r="F137" s="30">
        <v>0.35</v>
      </c>
      <c r="G137" s="29">
        <f t="shared" ref="G137:G146" si="40">(E137*35)/100</f>
        <v>1322.65</v>
      </c>
      <c r="H137" s="29">
        <v>726</v>
      </c>
      <c r="I137" s="29">
        <v>726</v>
      </c>
      <c r="J137" s="29">
        <f t="shared" si="30"/>
        <v>0</v>
      </c>
      <c r="K137" s="38">
        <f t="shared" si="31"/>
        <v>0.19211431595660228</v>
      </c>
      <c r="L137" s="31">
        <f t="shared" si="32"/>
        <v>0.54889804559029221</v>
      </c>
      <c r="M137" s="32">
        <f t="shared" si="33"/>
        <v>596.65000000000009</v>
      </c>
      <c r="N137" s="33">
        <v>3458</v>
      </c>
      <c r="O137" s="33">
        <f t="shared" si="34"/>
        <v>1058.1199999999999</v>
      </c>
      <c r="P137" s="34">
        <v>72</v>
      </c>
      <c r="Q137" s="33">
        <v>75</v>
      </c>
      <c r="R137" s="33">
        <v>45</v>
      </c>
      <c r="S137" s="35">
        <f t="shared" si="35"/>
        <v>3</v>
      </c>
      <c r="T137" s="9">
        <f t="shared" si="36"/>
        <v>7.0880429440895176E-2</v>
      </c>
      <c r="U137" s="19">
        <f t="shared" si="37"/>
        <v>983.11999999999989</v>
      </c>
      <c r="V137" s="20">
        <f t="shared" si="29"/>
        <v>1.9846520243450648E-2</v>
      </c>
      <c r="W137" s="22">
        <f t="shared" si="38"/>
        <v>1058.1199999999999</v>
      </c>
      <c r="X137" s="26"/>
      <c r="Y137" s="39">
        <f t="shared" si="39"/>
        <v>0</v>
      </c>
    </row>
    <row r="138" spans="1:25" x14ac:dyDescent="0.25">
      <c r="A138" s="1">
        <v>134</v>
      </c>
      <c r="B138" s="27" t="s">
        <v>249</v>
      </c>
      <c r="C138" s="27" t="s">
        <v>25</v>
      </c>
      <c r="D138" s="28" t="s">
        <v>220</v>
      </c>
      <c r="E138" s="29">
        <v>1730</v>
      </c>
      <c r="F138" s="30">
        <v>0.35</v>
      </c>
      <c r="G138" s="29">
        <f t="shared" si="40"/>
        <v>605.5</v>
      </c>
      <c r="H138" s="29">
        <v>333</v>
      </c>
      <c r="I138" s="29">
        <v>333</v>
      </c>
      <c r="J138" s="15">
        <f t="shared" si="30"/>
        <v>0</v>
      </c>
      <c r="K138" s="37">
        <f t="shared" si="31"/>
        <v>0.19248554913294796</v>
      </c>
      <c r="L138" s="12">
        <f t="shared" si="32"/>
        <v>0.54995871180842282</v>
      </c>
      <c r="M138" s="5">
        <f t="shared" si="33"/>
        <v>272.5</v>
      </c>
      <c r="N138" s="33">
        <v>1680</v>
      </c>
      <c r="O138" s="33">
        <f t="shared" si="34"/>
        <v>484.4</v>
      </c>
      <c r="P138" s="34">
        <v>47</v>
      </c>
      <c r="Q138" s="33">
        <v>47</v>
      </c>
      <c r="R138" s="33">
        <v>33</v>
      </c>
      <c r="S138" s="35">
        <f t="shared" si="35"/>
        <v>0</v>
      </c>
      <c r="T138" s="9">
        <f t="shared" si="36"/>
        <v>9.7027250206440957E-2</v>
      </c>
      <c r="U138" s="19">
        <f t="shared" si="37"/>
        <v>437.4</v>
      </c>
      <c r="V138" s="20">
        <f t="shared" si="29"/>
        <v>2.7167630057803469E-2</v>
      </c>
      <c r="W138" s="22">
        <f t="shared" si="38"/>
        <v>484.4</v>
      </c>
      <c r="X138" s="26"/>
      <c r="Y138" s="39">
        <f t="shared" si="39"/>
        <v>0</v>
      </c>
    </row>
    <row r="139" spans="1:25" x14ac:dyDescent="0.25">
      <c r="A139" s="1">
        <v>135</v>
      </c>
      <c r="B139" s="11" t="s">
        <v>249</v>
      </c>
      <c r="C139" s="11" t="s">
        <v>11</v>
      </c>
      <c r="D139" s="1" t="s">
        <v>220</v>
      </c>
      <c r="E139" s="2">
        <v>4787</v>
      </c>
      <c r="F139" s="6">
        <v>0.35</v>
      </c>
      <c r="G139" s="2">
        <f t="shared" si="40"/>
        <v>1675.45</v>
      </c>
      <c r="H139" s="15">
        <v>1440</v>
      </c>
      <c r="I139" s="15">
        <v>1442</v>
      </c>
      <c r="J139" s="15">
        <f t="shared" si="30"/>
        <v>2</v>
      </c>
      <c r="K139" s="37">
        <f t="shared" si="31"/>
        <v>0.30123250470022978</v>
      </c>
      <c r="L139" s="12">
        <f t="shared" si="32"/>
        <v>0.86066429914351361</v>
      </c>
      <c r="M139" s="5">
        <f t="shared" si="33"/>
        <v>233.45000000000005</v>
      </c>
      <c r="N139" s="7">
        <v>4572</v>
      </c>
      <c r="O139" s="7">
        <f t="shared" si="34"/>
        <v>1340.36</v>
      </c>
      <c r="P139" s="18">
        <v>164</v>
      </c>
      <c r="Q139" s="17">
        <v>167</v>
      </c>
      <c r="R139" s="17">
        <v>117</v>
      </c>
      <c r="S139" s="24">
        <f t="shared" si="35"/>
        <v>3</v>
      </c>
      <c r="T139" s="9">
        <f t="shared" si="36"/>
        <v>0.12459339281983946</v>
      </c>
      <c r="U139" s="19">
        <f t="shared" si="37"/>
        <v>1173.3599999999999</v>
      </c>
      <c r="V139" s="20">
        <f t="shared" si="29"/>
        <v>3.4886149989555047E-2</v>
      </c>
      <c r="W139" s="22">
        <f t="shared" si="38"/>
        <v>1340.36</v>
      </c>
      <c r="X139" s="26"/>
      <c r="Y139" s="39">
        <f t="shared" si="39"/>
        <v>0</v>
      </c>
    </row>
    <row r="140" spans="1:25" x14ac:dyDescent="0.25">
      <c r="A140" s="1">
        <v>136</v>
      </c>
      <c r="B140" s="11" t="s">
        <v>249</v>
      </c>
      <c r="C140" s="11" t="s">
        <v>55</v>
      </c>
      <c r="D140" s="1" t="s">
        <v>220</v>
      </c>
      <c r="E140" s="2">
        <v>3357</v>
      </c>
      <c r="F140" s="6">
        <v>0.35</v>
      </c>
      <c r="G140" s="2">
        <f t="shared" si="40"/>
        <v>1174.95</v>
      </c>
      <c r="H140" s="15">
        <v>482</v>
      </c>
      <c r="I140" s="15">
        <v>483</v>
      </c>
      <c r="J140" s="15">
        <f t="shared" si="30"/>
        <v>1</v>
      </c>
      <c r="K140" s="37">
        <f t="shared" si="31"/>
        <v>0.14387846291331546</v>
      </c>
      <c r="L140" s="12">
        <f t="shared" si="32"/>
        <v>0.41108132260947272</v>
      </c>
      <c r="M140" s="5">
        <f t="shared" si="33"/>
        <v>691.95</v>
      </c>
      <c r="N140" s="7">
        <v>3393</v>
      </c>
      <c r="O140" s="7">
        <f t="shared" si="34"/>
        <v>939.96</v>
      </c>
      <c r="P140" s="18">
        <v>52</v>
      </c>
      <c r="Q140" s="17">
        <v>53</v>
      </c>
      <c r="R140" s="17">
        <v>35</v>
      </c>
      <c r="S140" s="24">
        <f t="shared" si="35"/>
        <v>1</v>
      </c>
      <c r="T140" s="9">
        <f t="shared" si="36"/>
        <v>5.6385378101195795E-2</v>
      </c>
      <c r="U140" s="19">
        <f t="shared" si="37"/>
        <v>886.96</v>
      </c>
      <c r="V140" s="20">
        <f t="shared" si="29"/>
        <v>1.5787905868334822E-2</v>
      </c>
      <c r="W140" s="22">
        <f t="shared" si="38"/>
        <v>939.96</v>
      </c>
      <c r="X140" s="26"/>
      <c r="Y140" s="39">
        <f t="shared" si="39"/>
        <v>0</v>
      </c>
    </row>
    <row r="141" spans="1:25" x14ac:dyDescent="0.25">
      <c r="A141" s="1">
        <v>137</v>
      </c>
      <c r="B141" s="27" t="s">
        <v>249</v>
      </c>
      <c r="C141" s="27" t="s">
        <v>29</v>
      </c>
      <c r="D141" s="28" t="s">
        <v>220</v>
      </c>
      <c r="E141" s="29">
        <v>2445</v>
      </c>
      <c r="F141" s="30">
        <v>0.35</v>
      </c>
      <c r="G141" s="29">
        <f t="shared" si="40"/>
        <v>855.75</v>
      </c>
      <c r="H141" s="29">
        <v>427</v>
      </c>
      <c r="I141" s="29">
        <v>427</v>
      </c>
      <c r="J141" s="29">
        <f t="shared" si="30"/>
        <v>0</v>
      </c>
      <c r="K141" s="37">
        <f t="shared" si="31"/>
        <v>0.17464212678936605</v>
      </c>
      <c r="L141" s="12">
        <f t="shared" si="32"/>
        <v>0.49897750511247446</v>
      </c>
      <c r="M141" s="5">
        <f t="shared" si="33"/>
        <v>428.75</v>
      </c>
      <c r="N141" s="33">
        <v>2409</v>
      </c>
      <c r="O141" s="33">
        <f t="shared" si="34"/>
        <v>684.6</v>
      </c>
      <c r="P141" s="34">
        <v>69</v>
      </c>
      <c r="Q141" s="33">
        <v>68</v>
      </c>
      <c r="R141" s="33">
        <v>50</v>
      </c>
      <c r="S141" s="35">
        <f t="shared" si="35"/>
        <v>-1</v>
      </c>
      <c r="T141" s="9">
        <f t="shared" si="36"/>
        <v>9.9328074788197482E-2</v>
      </c>
      <c r="U141" s="19">
        <f t="shared" si="37"/>
        <v>616.6</v>
      </c>
      <c r="V141" s="20">
        <f t="shared" si="29"/>
        <v>2.7811860940695297E-2</v>
      </c>
      <c r="W141" s="22">
        <f t="shared" si="38"/>
        <v>684.6</v>
      </c>
      <c r="X141" s="26"/>
      <c r="Y141" s="39">
        <f t="shared" si="39"/>
        <v>0</v>
      </c>
    </row>
    <row r="142" spans="1:25" x14ac:dyDescent="0.25">
      <c r="A142" s="1">
        <v>138</v>
      </c>
      <c r="B142" s="27" t="s">
        <v>249</v>
      </c>
      <c r="C142" s="27" t="s">
        <v>5</v>
      </c>
      <c r="D142" s="28" t="s">
        <v>220</v>
      </c>
      <c r="E142" s="29">
        <v>2294</v>
      </c>
      <c r="F142" s="30">
        <v>0.35</v>
      </c>
      <c r="G142" s="29">
        <f t="shared" si="40"/>
        <v>802.9</v>
      </c>
      <c r="H142" s="29">
        <v>396</v>
      </c>
      <c r="I142" s="29">
        <v>396</v>
      </c>
      <c r="J142" s="29">
        <f t="shared" si="30"/>
        <v>0</v>
      </c>
      <c r="K142" s="37">
        <f t="shared" si="31"/>
        <v>0.17262423714036618</v>
      </c>
      <c r="L142" s="12">
        <f t="shared" si="32"/>
        <v>0.49321210611533195</v>
      </c>
      <c r="M142" s="5">
        <f t="shared" si="33"/>
        <v>406.9</v>
      </c>
      <c r="N142" s="7">
        <v>2066</v>
      </c>
      <c r="O142" s="7">
        <f t="shared" si="34"/>
        <v>642.32000000000005</v>
      </c>
      <c r="P142" s="18">
        <v>110</v>
      </c>
      <c r="Q142" s="17">
        <v>111</v>
      </c>
      <c r="R142" s="17">
        <v>80</v>
      </c>
      <c r="S142" s="24">
        <f t="shared" si="35"/>
        <v>1</v>
      </c>
      <c r="T142" s="9">
        <f t="shared" si="36"/>
        <v>0.17281105990783407</v>
      </c>
      <c r="U142" s="19">
        <f t="shared" si="37"/>
        <v>531.32000000000005</v>
      </c>
      <c r="V142" s="20">
        <f t="shared" si="29"/>
        <v>4.8387096774193547E-2</v>
      </c>
      <c r="W142" s="22">
        <f t="shared" si="38"/>
        <v>642.32000000000005</v>
      </c>
      <c r="X142" s="26"/>
      <c r="Y142" s="39">
        <f t="shared" si="39"/>
        <v>0</v>
      </c>
    </row>
    <row r="143" spans="1:25" x14ac:dyDescent="0.25">
      <c r="A143" s="1">
        <v>139</v>
      </c>
      <c r="B143" s="27" t="s">
        <v>249</v>
      </c>
      <c r="C143" s="27" t="s">
        <v>1</v>
      </c>
      <c r="D143" s="28" t="s">
        <v>220</v>
      </c>
      <c r="E143" s="29">
        <v>2698</v>
      </c>
      <c r="F143" s="30">
        <v>0.35</v>
      </c>
      <c r="G143" s="29">
        <f t="shared" si="40"/>
        <v>944.3</v>
      </c>
      <c r="H143" s="29">
        <v>716</v>
      </c>
      <c r="I143" s="29">
        <v>721</v>
      </c>
      <c r="J143" s="15">
        <f t="shared" si="30"/>
        <v>5</v>
      </c>
      <c r="K143" s="37">
        <f t="shared" si="31"/>
        <v>0.26723498888065234</v>
      </c>
      <c r="L143" s="12">
        <f t="shared" si="32"/>
        <v>0.76352853965900669</v>
      </c>
      <c r="M143" s="5">
        <f t="shared" si="33"/>
        <v>223.29999999999995</v>
      </c>
      <c r="N143" s="33">
        <v>2591</v>
      </c>
      <c r="O143" s="33">
        <f t="shared" si="34"/>
        <v>755.44</v>
      </c>
      <c r="P143" s="34">
        <v>135</v>
      </c>
      <c r="Q143" s="33">
        <v>135</v>
      </c>
      <c r="R143" s="33">
        <v>106</v>
      </c>
      <c r="S143" s="35">
        <f t="shared" si="35"/>
        <v>0</v>
      </c>
      <c r="T143" s="9">
        <f t="shared" si="36"/>
        <v>0.17870380175791589</v>
      </c>
      <c r="U143" s="19">
        <f t="shared" si="37"/>
        <v>620.44000000000005</v>
      </c>
      <c r="V143" s="20">
        <f t="shared" si="29"/>
        <v>5.0037064492216454E-2</v>
      </c>
      <c r="W143" s="22">
        <f t="shared" si="38"/>
        <v>755.44</v>
      </c>
      <c r="X143" s="26"/>
      <c r="Y143" s="39">
        <f t="shared" si="39"/>
        <v>0</v>
      </c>
    </row>
    <row r="144" spans="1:25" x14ac:dyDescent="0.25">
      <c r="A144" s="1">
        <v>140</v>
      </c>
      <c r="B144" s="11" t="s">
        <v>249</v>
      </c>
      <c r="C144" s="11" t="s">
        <v>46</v>
      </c>
      <c r="D144" s="1" t="s">
        <v>220</v>
      </c>
      <c r="E144" s="2">
        <v>2540</v>
      </c>
      <c r="F144" s="6">
        <v>0.35</v>
      </c>
      <c r="G144" s="2">
        <f t="shared" si="40"/>
        <v>889</v>
      </c>
      <c r="H144" s="15">
        <v>443</v>
      </c>
      <c r="I144" s="15">
        <v>444</v>
      </c>
      <c r="J144" s="15">
        <f t="shared" si="30"/>
        <v>1</v>
      </c>
      <c r="K144" s="37">
        <f t="shared" si="31"/>
        <v>0.17480314960629922</v>
      </c>
      <c r="L144" s="12">
        <f t="shared" si="32"/>
        <v>0.49943757030371205</v>
      </c>
      <c r="M144" s="5">
        <f t="shared" si="33"/>
        <v>445</v>
      </c>
      <c r="N144" s="7">
        <v>2126</v>
      </c>
      <c r="O144" s="7">
        <f t="shared" si="34"/>
        <v>711.2</v>
      </c>
      <c r="P144" s="18">
        <v>89</v>
      </c>
      <c r="Q144" s="17">
        <v>90</v>
      </c>
      <c r="R144" s="17">
        <v>67</v>
      </c>
      <c r="S144" s="24">
        <f t="shared" si="35"/>
        <v>1</v>
      </c>
      <c r="T144" s="9">
        <f t="shared" si="36"/>
        <v>0.12654668166479188</v>
      </c>
      <c r="U144" s="19">
        <f t="shared" si="37"/>
        <v>621.20000000000005</v>
      </c>
      <c r="V144" s="20">
        <f t="shared" si="29"/>
        <v>3.5433070866141732E-2</v>
      </c>
      <c r="W144" s="22">
        <f t="shared" si="38"/>
        <v>711.2</v>
      </c>
      <c r="X144" s="26"/>
      <c r="Y144" s="39">
        <f t="shared" si="39"/>
        <v>0</v>
      </c>
    </row>
    <row r="145" spans="1:25" x14ac:dyDescent="0.25">
      <c r="A145" s="1">
        <v>141</v>
      </c>
      <c r="B145" s="11" t="s">
        <v>249</v>
      </c>
      <c r="C145" s="11" t="s">
        <v>147</v>
      </c>
      <c r="D145" s="1" t="s">
        <v>220</v>
      </c>
      <c r="E145" s="2">
        <v>4973</v>
      </c>
      <c r="F145" s="6">
        <v>0.35</v>
      </c>
      <c r="G145" s="2">
        <f t="shared" si="40"/>
        <v>1740.55</v>
      </c>
      <c r="H145" s="15">
        <v>1155</v>
      </c>
      <c r="I145" s="15">
        <v>1163</v>
      </c>
      <c r="J145" s="15">
        <f t="shared" si="30"/>
        <v>8</v>
      </c>
      <c r="K145" s="37">
        <f t="shared" si="31"/>
        <v>0.23386285944098129</v>
      </c>
      <c r="L145" s="12">
        <f t="shared" si="32"/>
        <v>0.66817959840280372</v>
      </c>
      <c r="M145" s="5">
        <f t="shared" si="33"/>
        <v>577.54999999999995</v>
      </c>
      <c r="N145" s="7">
        <v>5055</v>
      </c>
      <c r="O145" s="7">
        <f t="shared" si="34"/>
        <v>1392.44</v>
      </c>
      <c r="P145" s="18">
        <v>375</v>
      </c>
      <c r="Q145" s="17">
        <v>384</v>
      </c>
      <c r="R145" s="17">
        <v>250</v>
      </c>
      <c r="S145" s="24">
        <f t="shared" si="35"/>
        <v>9</v>
      </c>
      <c r="T145" s="9">
        <f t="shared" si="36"/>
        <v>0.27577489873890437</v>
      </c>
      <c r="U145" s="19">
        <f t="shared" si="37"/>
        <v>1008.44</v>
      </c>
      <c r="V145" s="20">
        <f t="shared" si="29"/>
        <v>7.7216971646893229E-2</v>
      </c>
      <c r="W145" s="22">
        <f t="shared" si="38"/>
        <v>1392.44</v>
      </c>
      <c r="X145" s="26">
        <v>1</v>
      </c>
      <c r="Y145" s="39">
        <f t="shared" si="39"/>
        <v>7.1816379879923006E-4</v>
      </c>
    </row>
    <row r="146" spans="1:25" x14ac:dyDescent="0.25">
      <c r="A146" s="1">
        <v>142</v>
      </c>
      <c r="B146" s="11" t="s">
        <v>249</v>
      </c>
      <c r="C146" s="11" t="s">
        <v>67</v>
      </c>
      <c r="D146" s="1" t="s">
        <v>220</v>
      </c>
      <c r="E146" s="2">
        <v>6275</v>
      </c>
      <c r="F146" s="6">
        <v>0.35</v>
      </c>
      <c r="G146" s="2">
        <f t="shared" si="40"/>
        <v>2196.25</v>
      </c>
      <c r="H146" s="15">
        <v>1832</v>
      </c>
      <c r="I146" s="15">
        <v>1833</v>
      </c>
      <c r="J146" s="15">
        <f t="shared" si="30"/>
        <v>1</v>
      </c>
      <c r="K146" s="37">
        <f t="shared" si="31"/>
        <v>0.29211155378486053</v>
      </c>
      <c r="L146" s="12">
        <f t="shared" si="32"/>
        <v>0.83460443938531592</v>
      </c>
      <c r="M146" s="5">
        <f t="shared" si="33"/>
        <v>363.25</v>
      </c>
      <c r="N146" s="7">
        <v>6149</v>
      </c>
      <c r="O146" s="7">
        <f t="shared" si="34"/>
        <v>1757</v>
      </c>
      <c r="P146" s="18">
        <v>127</v>
      </c>
      <c r="Q146" s="17">
        <v>130</v>
      </c>
      <c r="R146" s="17">
        <v>89</v>
      </c>
      <c r="S146" s="24">
        <f t="shared" si="35"/>
        <v>3</v>
      </c>
      <c r="T146" s="9">
        <f t="shared" si="36"/>
        <v>7.3989755264655663E-2</v>
      </c>
      <c r="U146" s="19">
        <f t="shared" si="37"/>
        <v>1627</v>
      </c>
      <c r="V146" s="20">
        <f t="shared" si="29"/>
        <v>2.0717131474103586E-2</v>
      </c>
      <c r="W146" s="22">
        <f t="shared" si="38"/>
        <v>1757</v>
      </c>
      <c r="X146" s="26"/>
      <c r="Y146" s="39">
        <f t="shared" si="39"/>
        <v>0</v>
      </c>
    </row>
    <row r="147" spans="1:25" x14ac:dyDescent="0.25">
      <c r="A147" s="1">
        <v>143</v>
      </c>
      <c r="B147" s="11" t="s">
        <v>250</v>
      </c>
      <c r="C147" s="13" t="s">
        <v>199</v>
      </c>
      <c r="D147" s="1" t="s">
        <v>219</v>
      </c>
      <c r="E147" s="2">
        <v>13833</v>
      </c>
      <c r="F147" s="6">
        <v>0.55000000000000004</v>
      </c>
      <c r="G147" s="2">
        <f>(E147*55)/100</f>
        <v>7608.15</v>
      </c>
      <c r="H147" s="15">
        <v>8032</v>
      </c>
      <c r="I147" s="15">
        <v>8059</v>
      </c>
      <c r="J147" s="15">
        <f t="shared" si="30"/>
        <v>27</v>
      </c>
      <c r="K147" s="37">
        <f t="shared" si="31"/>
        <v>0.58259235162293066</v>
      </c>
      <c r="L147" s="44">
        <f t="shared" si="32"/>
        <v>1.0592588211326013</v>
      </c>
      <c r="M147" s="5">
        <f t="shared" si="33"/>
        <v>-450.85000000000036</v>
      </c>
      <c r="N147" s="14">
        <v>10485</v>
      </c>
      <c r="O147" s="7">
        <f t="shared" si="34"/>
        <v>6086.52</v>
      </c>
      <c r="P147" s="18">
        <v>2767</v>
      </c>
      <c r="Q147" s="17">
        <v>2800</v>
      </c>
      <c r="R147" s="17">
        <v>2051</v>
      </c>
      <c r="S147" s="24">
        <f t="shared" si="35"/>
        <v>33</v>
      </c>
      <c r="T147" s="9">
        <f t="shared" si="36"/>
        <v>0.46003299093735006</v>
      </c>
      <c r="U147" s="19">
        <f t="shared" si="37"/>
        <v>3286.5200000000004</v>
      </c>
      <c r="V147" s="20">
        <f t="shared" si="29"/>
        <v>0.20241451601243404</v>
      </c>
      <c r="W147" s="22">
        <f t="shared" si="38"/>
        <v>6086.52</v>
      </c>
      <c r="X147" s="26">
        <v>69</v>
      </c>
      <c r="Y147" s="39">
        <f t="shared" si="39"/>
        <v>1.1336527276670411E-2</v>
      </c>
    </row>
    <row r="148" spans="1:25" x14ac:dyDescent="0.25">
      <c r="A148" s="1">
        <v>144</v>
      </c>
      <c r="B148" s="11" t="s">
        <v>250</v>
      </c>
      <c r="C148" s="11" t="s">
        <v>204</v>
      </c>
      <c r="D148" s="1" t="s">
        <v>219</v>
      </c>
      <c r="E148" s="2">
        <v>4409</v>
      </c>
      <c r="F148" s="6">
        <v>0.45</v>
      </c>
      <c r="G148" s="2">
        <f>(E148*45)/100</f>
        <v>1984.05</v>
      </c>
      <c r="H148" s="15">
        <v>1408</v>
      </c>
      <c r="I148" s="15">
        <v>1410</v>
      </c>
      <c r="J148" s="15">
        <f t="shared" si="30"/>
        <v>2</v>
      </c>
      <c r="K148" s="37">
        <f t="shared" si="31"/>
        <v>0.31980040825584033</v>
      </c>
      <c r="L148" s="12">
        <f t="shared" si="32"/>
        <v>0.71066757390186741</v>
      </c>
      <c r="M148" s="5">
        <f t="shared" si="33"/>
        <v>574.04999999999995</v>
      </c>
      <c r="N148" s="7">
        <v>2880</v>
      </c>
      <c r="O148" s="7">
        <f t="shared" si="34"/>
        <v>1587.24</v>
      </c>
      <c r="P148" s="18">
        <v>339</v>
      </c>
      <c r="Q148" s="17">
        <v>345</v>
      </c>
      <c r="R148" s="17">
        <v>244</v>
      </c>
      <c r="S148" s="24">
        <f t="shared" si="35"/>
        <v>6</v>
      </c>
      <c r="T148" s="9">
        <f t="shared" si="36"/>
        <v>0.21735843350722009</v>
      </c>
      <c r="U148" s="19">
        <f t="shared" si="37"/>
        <v>1242.24</v>
      </c>
      <c r="V148" s="20">
        <f t="shared" si="29"/>
        <v>7.8249036062599225E-2</v>
      </c>
      <c r="W148" s="22">
        <f t="shared" si="38"/>
        <v>1587.24</v>
      </c>
      <c r="X148" s="26">
        <v>6</v>
      </c>
      <c r="Y148" s="39">
        <f t="shared" si="39"/>
        <v>3.780146669690784E-3</v>
      </c>
    </row>
    <row r="149" spans="1:25" x14ac:dyDescent="0.25">
      <c r="A149" s="1">
        <v>145</v>
      </c>
      <c r="B149" s="11" t="s">
        <v>250</v>
      </c>
      <c r="C149" s="13" t="s">
        <v>206</v>
      </c>
      <c r="D149" s="1" t="s">
        <v>219</v>
      </c>
      <c r="E149" s="2">
        <v>7084</v>
      </c>
      <c r="F149" s="6">
        <v>0.45</v>
      </c>
      <c r="G149" s="2">
        <f>(E149*45)/100</f>
        <v>3187.8</v>
      </c>
      <c r="H149" s="15">
        <v>3212</v>
      </c>
      <c r="I149" s="15">
        <v>3226</v>
      </c>
      <c r="J149" s="15">
        <f t="shared" si="30"/>
        <v>14</v>
      </c>
      <c r="K149" s="37">
        <f t="shared" si="31"/>
        <v>0.45539243365330323</v>
      </c>
      <c r="L149" s="44">
        <f t="shared" si="32"/>
        <v>1.0119831858962294</v>
      </c>
      <c r="M149" s="5">
        <f t="shared" si="33"/>
        <v>-38.199999999999818</v>
      </c>
      <c r="N149" s="14">
        <v>4818</v>
      </c>
      <c r="O149" s="7">
        <f t="shared" si="34"/>
        <v>2550.2399999999998</v>
      </c>
      <c r="P149" s="18">
        <v>878</v>
      </c>
      <c r="Q149" s="17">
        <v>885</v>
      </c>
      <c r="R149" s="17">
        <v>391</v>
      </c>
      <c r="S149" s="24">
        <f t="shared" si="35"/>
        <v>7</v>
      </c>
      <c r="T149" s="9">
        <f t="shared" si="36"/>
        <v>0.34702616224355359</v>
      </c>
      <c r="U149" s="19">
        <f t="shared" si="37"/>
        <v>1665.2399999999998</v>
      </c>
      <c r="V149" s="20">
        <f t="shared" si="29"/>
        <v>0.12492941840767928</v>
      </c>
      <c r="W149" s="22">
        <f t="shared" si="38"/>
        <v>2550.2399999999998</v>
      </c>
      <c r="X149" s="26">
        <v>15</v>
      </c>
      <c r="Y149" s="39">
        <f t="shared" si="39"/>
        <v>5.88179936006023E-3</v>
      </c>
    </row>
    <row r="150" spans="1:25" x14ac:dyDescent="0.25">
      <c r="A150" s="1">
        <v>146</v>
      </c>
      <c r="B150" s="11" t="s">
        <v>250</v>
      </c>
      <c r="C150" s="11" t="s">
        <v>202</v>
      </c>
      <c r="D150" s="1" t="s">
        <v>221</v>
      </c>
      <c r="E150" s="2">
        <v>8248</v>
      </c>
      <c r="F150" s="6">
        <v>0.45</v>
      </c>
      <c r="G150" s="2">
        <f>(E150*45)/100</f>
        <v>3711.6</v>
      </c>
      <c r="H150" s="15">
        <v>3160</v>
      </c>
      <c r="I150" s="15">
        <v>3179</v>
      </c>
      <c r="J150" s="15">
        <f t="shared" si="30"/>
        <v>19</v>
      </c>
      <c r="K150" s="37">
        <f t="shared" si="31"/>
        <v>0.38542677012609117</v>
      </c>
      <c r="L150" s="12">
        <f t="shared" si="32"/>
        <v>0.85650393361353594</v>
      </c>
      <c r="M150" s="5">
        <f t="shared" si="33"/>
        <v>532.59999999999991</v>
      </c>
      <c r="N150" s="7">
        <v>6945</v>
      </c>
      <c r="O150" s="7">
        <f t="shared" si="34"/>
        <v>2969.28</v>
      </c>
      <c r="P150" s="18">
        <v>1122</v>
      </c>
      <c r="Q150" s="17">
        <v>1131</v>
      </c>
      <c r="R150" s="17">
        <v>784</v>
      </c>
      <c r="S150" s="24">
        <f t="shared" si="35"/>
        <v>9</v>
      </c>
      <c r="T150" s="9">
        <f t="shared" si="36"/>
        <v>0.38090042030391202</v>
      </c>
      <c r="U150" s="19">
        <f t="shared" si="37"/>
        <v>1838.2800000000002</v>
      </c>
      <c r="V150" s="20">
        <f t="shared" si="29"/>
        <v>0.13712415130940833</v>
      </c>
      <c r="W150" s="22">
        <f t="shared" si="38"/>
        <v>2969.28</v>
      </c>
      <c r="X150" s="26">
        <v>12</v>
      </c>
      <c r="Y150" s="39">
        <f t="shared" si="39"/>
        <v>4.0413837698027805E-3</v>
      </c>
    </row>
    <row r="151" spans="1:25" x14ac:dyDescent="0.25">
      <c r="A151" s="1">
        <v>147</v>
      </c>
      <c r="B151" s="11" t="s">
        <v>250</v>
      </c>
      <c r="C151" s="11" t="s">
        <v>210</v>
      </c>
      <c r="D151" s="1" t="s">
        <v>221</v>
      </c>
      <c r="E151" s="2">
        <v>5540</v>
      </c>
      <c r="F151" s="6">
        <v>0.45</v>
      </c>
      <c r="G151" s="2">
        <f>(E151*45)/100</f>
        <v>2493</v>
      </c>
      <c r="H151" s="15">
        <v>1632</v>
      </c>
      <c r="I151" s="15">
        <v>1638</v>
      </c>
      <c r="J151" s="15">
        <f t="shared" si="30"/>
        <v>6</v>
      </c>
      <c r="K151" s="37">
        <f t="shared" si="31"/>
        <v>0.29566787003610107</v>
      </c>
      <c r="L151" s="12">
        <f t="shared" si="32"/>
        <v>0.65703971119133575</v>
      </c>
      <c r="M151" s="5">
        <f t="shared" si="33"/>
        <v>855</v>
      </c>
      <c r="N151" s="7">
        <v>4768</v>
      </c>
      <c r="O151" s="7">
        <f t="shared" si="34"/>
        <v>1994.4</v>
      </c>
      <c r="P151" s="18">
        <v>408</v>
      </c>
      <c r="Q151" s="17">
        <v>413</v>
      </c>
      <c r="R151" s="17">
        <v>249</v>
      </c>
      <c r="S151" s="24">
        <f t="shared" si="35"/>
        <v>5</v>
      </c>
      <c r="T151" s="9">
        <f t="shared" si="36"/>
        <v>0.20707982350581627</v>
      </c>
      <c r="U151" s="19">
        <f t="shared" si="37"/>
        <v>1581.4</v>
      </c>
      <c r="V151" s="20">
        <f t="shared" si="29"/>
        <v>7.4548736462093868E-2</v>
      </c>
      <c r="W151" s="22">
        <f t="shared" si="38"/>
        <v>1994.4</v>
      </c>
      <c r="X151" s="26">
        <v>2</v>
      </c>
      <c r="Y151" s="39">
        <f t="shared" si="39"/>
        <v>1.0028078620136381E-3</v>
      </c>
    </row>
    <row r="152" spans="1:25" x14ac:dyDescent="0.25">
      <c r="A152" s="1">
        <v>148</v>
      </c>
      <c r="B152" s="11" t="s">
        <v>250</v>
      </c>
      <c r="C152" s="11" t="s">
        <v>200</v>
      </c>
      <c r="D152" s="1" t="s">
        <v>220</v>
      </c>
      <c r="E152" s="2">
        <v>7102</v>
      </c>
      <c r="F152" s="6">
        <v>0.35</v>
      </c>
      <c r="G152" s="2">
        <f t="shared" ref="G152:G160" si="41">(E152*35)/100</f>
        <v>2485.6999999999998</v>
      </c>
      <c r="H152" s="15">
        <v>1633</v>
      </c>
      <c r="I152" s="15">
        <v>1644</v>
      </c>
      <c r="J152" s="15">
        <f t="shared" si="30"/>
        <v>11</v>
      </c>
      <c r="K152" s="37">
        <f t="shared" si="31"/>
        <v>0.23148408898901718</v>
      </c>
      <c r="L152" s="12">
        <f t="shared" si="32"/>
        <v>0.66138311139719197</v>
      </c>
      <c r="M152" s="5">
        <f t="shared" si="33"/>
        <v>841.69999999999982</v>
      </c>
      <c r="N152" s="7">
        <v>6144</v>
      </c>
      <c r="O152" s="7">
        <f t="shared" si="34"/>
        <v>1988.56</v>
      </c>
      <c r="P152" s="18">
        <v>343</v>
      </c>
      <c r="Q152" s="17">
        <v>349</v>
      </c>
      <c r="R152" s="17">
        <v>245</v>
      </c>
      <c r="S152" s="24">
        <f t="shared" si="35"/>
        <v>6</v>
      </c>
      <c r="T152" s="9">
        <f t="shared" si="36"/>
        <v>0.17550388220621957</v>
      </c>
      <c r="U152" s="19">
        <f t="shared" si="37"/>
        <v>1639.56</v>
      </c>
      <c r="V152" s="20">
        <f t="shared" si="29"/>
        <v>4.9141087017741482E-2</v>
      </c>
      <c r="W152" s="22">
        <f t="shared" si="38"/>
        <v>1988.56</v>
      </c>
      <c r="X152" s="26">
        <v>5</v>
      </c>
      <c r="Y152" s="39">
        <f t="shared" si="39"/>
        <v>2.5143822665647506E-3</v>
      </c>
    </row>
    <row r="153" spans="1:25" x14ac:dyDescent="0.25">
      <c r="A153" s="1">
        <v>149</v>
      </c>
      <c r="B153" s="11" t="s">
        <v>250</v>
      </c>
      <c r="C153" s="13" t="s">
        <v>201</v>
      </c>
      <c r="D153" s="1" t="s">
        <v>220</v>
      </c>
      <c r="E153" s="2">
        <v>8553</v>
      </c>
      <c r="F153" s="6">
        <v>0.35</v>
      </c>
      <c r="G153" s="2">
        <f t="shared" si="41"/>
        <v>2993.55</v>
      </c>
      <c r="H153" s="15">
        <v>3105</v>
      </c>
      <c r="I153" s="15">
        <v>3128</v>
      </c>
      <c r="J153" s="15">
        <f t="shared" si="30"/>
        <v>23</v>
      </c>
      <c r="K153" s="37">
        <f t="shared" si="31"/>
        <v>0.36571963053899215</v>
      </c>
      <c r="L153" s="44">
        <f t="shared" si="32"/>
        <v>1.0449132301114061</v>
      </c>
      <c r="M153" s="5">
        <f t="shared" si="33"/>
        <v>-134.44999999999982</v>
      </c>
      <c r="N153" s="14">
        <v>8206</v>
      </c>
      <c r="O153" s="7">
        <f t="shared" si="34"/>
        <v>2394.84</v>
      </c>
      <c r="P153" s="18">
        <v>1245</v>
      </c>
      <c r="Q153" s="17">
        <v>1257</v>
      </c>
      <c r="R153" s="17">
        <v>885</v>
      </c>
      <c r="S153" s="24">
        <f t="shared" si="35"/>
        <v>12</v>
      </c>
      <c r="T153" s="9">
        <f t="shared" si="36"/>
        <v>0.52487848875081422</v>
      </c>
      <c r="U153" s="19">
        <f t="shared" si="37"/>
        <v>1137.8400000000001</v>
      </c>
      <c r="V153" s="20">
        <f t="shared" si="29"/>
        <v>0.146965976850228</v>
      </c>
      <c r="W153" s="22">
        <f t="shared" si="38"/>
        <v>2394.84</v>
      </c>
      <c r="X153" s="26">
        <v>13</v>
      </c>
      <c r="Y153" s="39">
        <f t="shared" si="39"/>
        <v>5.4283375924905211E-3</v>
      </c>
    </row>
    <row r="154" spans="1:25" x14ac:dyDescent="0.25">
      <c r="A154" s="1">
        <v>150</v>
      </c>
      <c r="B154" s="11" t="s">
        <v>250</v>
      </c>
      <c r="C154" s="11" t="s">
        <v>203</v>
      </c>
      <c r="D154" s="1" t="s">
        <v>220</v>
      </c>
      <c r="E154" s="2">
        <v>5105</v>
      </c>
      <c r="F154" s="6">
        <v>0.35</v>
      </c>
      <c r="G154" s="2">
        <f t="shared" si="41"/>
        <v>1786.75</v>
      </c>
      <c r="H154" s="15">
        <v>1394</v>
      </c>
      <c r="I154" s="15">
        <v>1396</v>
      </c>
      <c r="J154" s="15">
        <f t="shared" si="30"/>
        <v>2</v>
      </c>
      <c r="K154" s="37">
        <f t="shared" si="31"/>
        <v>0.27345739471106756</v>
      </c>
      <c r="L154" s="12">
        <f t="shared" si="32"/>
        <v>0.78130684203162171</v>
      </c>
      <c r="M154" s="5">
        <f t="shared" si="33"/>
        <v>390.75</v>
      </c>
      <c r="N154" s="7">
        <v>4669</v>
      </c>
      <c r="O154" s="7">
        <f t="shared" si="34"/>
        <v>1429.4</v>
      </c>
      <c r="P154" s="18">
        <v>393</v>
      </c>
      <c r="Q154" s="17">
        <v>399</v>
      </c>
      <c r="R154" s="17">
        <v>248</v>
      </c>
      <c r="S154" s="24">
        <f t="shared" si="35"/>
        <v>6</v>
      </c>
      <c r="T154" s="9">
        <f t="shared" si="36"/>
        <v>0.27913809990205679</v>
      </c>
      <c r="U154" s="19">
        <f t="shared" si="37"/>
        <v>1030.4000000000001</v>
      </c>
      <c r="V154" s="20">
        <f t="shared" si="29"/>
        <v>7.815866797257591E-2</v>
      </c>
      <c r="W154" s="22">
        <f t="shared" si="38"/>
        <v>1429.4</v>
      </c>
      <c r="X154" s="26">
        <v>7</v>
      </c>
      <c r="Y154" s="39">
        <f t="shared" si="39"/>
        <v>4.8971596474045049E-3</v>
      </c>
    </row>
    <row r="155" spans="1:25" x14ac:dyDescent="0.25">
      <c r="A155" s="1">
        <v>151</v>
      </c>
      <c r="B155" s="11" t="s">
        <v>250</v>
      </c>
      <c r="C155" s="11" t="s">
        <v>205</v>
      </c>
      <c r="D155" s="1" t="s">
        <v>220</v>
      </c>
      <c r="E155" s="2">
        <v>7848</v>
      </c>
      <c r="F155" s="6">
        <v>0.35</v>
      </c>
      <c r="G155" s="2">
        <f t="shared" si="41"/>
        <v>2746.8</v>
      </c>
      <c r="H155" s="15">
        <v>2254</v>
      </c>
      <c r="I155" s="15">
        <v>2258</v>
      </c>
      <c r="J155" s="15">
        <f t="shared" si="30"/>
        <v>4</v>
      </c>
      <c r="K155" s="37">
        <f t="shared" si="31"/>
        <v>0.28771661569826706</v>
      </c>
      <c r="L155" s="12">
        <f t="shared" si="32"/>
        <v>0.82204747342362017</v>
      </c>
      <c r="M155" s="5">
        <f t="shared" si="33"/>
        <v>488.80000000000018</v>
      </c>
      <c r="N155" s="7">
        <v>7193</v>
      </c>
      <c r="O155" s="7">
        <f t="shared" si="34"/>
        <v>2197.44</v>
      </c>
      <c r="P155" s="18">
        <v>961</v>
      </c>
      <c r="Q155" s="17">
        <v>966</v>
      </c>
      <c r="R155" s="17">
        <v>490</v>
      </c>
      <c r="S155" s="24">
        <f t="shared" si="35"/>
        <v>5</v>
      </c>
      <c r="T155" s="9">
        <f t="shared" si="36"/>
        <v>0.43960244648318042</v>
      </c>
      <c r="U155" s="19">
        <f t="shared" si="37"/>
        <v>1231.44</v>
      </c>
      <c r="V155" s="20">
        <f t="shared" si="29"/>
        <v>0.12308868501529052</v>
      </c>
      <c r="W155" s="22">
        <f t="shared" si="38"/>
        <v>2197.44</v>
      </c>
      <c r="X155" s="26">
        <v>1</v>
      </c>
      <c r="Y155" s="39">
        <f t="shared" si="39"/>
        <v>4.5507499635940001E-4</v>
      </c>
    </row>
    <row r="156" spans="1:25" x14ac:dyDescent="0.25">
      <c r="A156" s="1">
        <v>152</v>
      </c>
      <c r="B156" s="11" t="s">
        <v>250</v>
      </c>
      <c r="C156" s="11" t="s">
        <v>207</v>
      </c>
      <c r="D156" s="1" t="s">
        <v>220</v>
      </c>
      <c r="E156" s="2">
        <v>5623</v>
      </c>
      <c r="F156" s="6">
        <v>0.35</v>
      </c>
      <c r="G156" s="2">
        <f t="shared" si="41"/>
        <v>1968.05</v>
      </c>
      <c r="H156" s="15">
        <v>1843</v>
      </c>
      <c r="I156" s="15">
        <v>1855</v>
      </c>
      <c r="J156" s="15">
        <f t="shared" si="30"/>
        <v>12</v>
      </c>
      <c r="K156" s="37">
        <f t="shared" si="31"/>
        <v>0.32989507380401922</v>
      </c>
      <c r="L156" s="12">
        <f t="shared" si="32"/>
        <v>0.94255735372576921</v>
      </c>
      <c r="M156" s="5">
        <f t="shared" si="33"/>
        <v>113.04999999999995</v>
      </c>
      <c r="N156" s="7">
        <v>5175</v>
      </c>
      <c r="O156" s="7">
        <f t="shared" si="34"/>
        <v>1574.44</v>
      </c>
      <c r="P156" s="18">
        <v>317</v>
      </c>
      <c r="Q156" s="17">
        <v>325</v>
      </c>
      <c r="R156" s="17">
        <v>230</v>
      </c>
      <c r="S156" s="24">
        <f t="shared" si="35"/>
        <v>8</v>
      </c>
      <c r="T156" s="9">
        <f t="shared" si="36"/>
        <v>0.20642260105180255</v>
      </c>
      <c r="U156" s="19">
        <f t="shared" si="37"/>
        <v>1249.44</v>
      </c>
      <c r="V156" s="20">
        <f t="shared" si="29"/>
        <v>5.7798328294504715E-2</v>
      </c>
      <c r="W156" s="22">
        <f t="shared" si="38"/>
        <v>1574.44</v>
      </c>
      <c r="X156" s="26">
        <v>3</v>
      </c>
      <c r="Y156" s="39">
        <f t="shared" si="39"/>
        <v>1.9054393943243311E-3</v>
      </c>
    </row>
    <row r="157" spans="1:25" x14ac:dyDescent="0.25">
      <c r="A157" s="1">
        <v>153</v>
      </c>
      <c r="B157" s="11" t="s">
        <v>250</v>
      </c>
      <c r="C157" s="11" t="s">
        <v>208</v>
      </c>
      <c r="D157" s="1" t="s">
        <v>220</v>
      </c>
      <c r="E157" s="2">
        <v>6809</v>
      </c>
      <c r="F157" s="6">
        <v>0.35</v>
      </c>
      <c r="G157" s="2">
        <f t="shared" si="41"/>
        <v>2383.15</v>
      </c>
      <c r="H157" s="15">
        <v>2335</v>
      </c>
      <c r="I157" s="15">
        <v>2355</v>
      </c>
      <c r="J157" s="15">
        <f t="shared" si="30"/>
        <v>20</v>
      </c>
      <c r="K157" s="37">
        <f t="shared" si="31"/>
        <v>0.34586576589807605</v>
      </c>
      <c r="L157" s="12">
        <f t="shared" si="32"/>
        <v>0.98818790256593159</v>
      </c>
      <c r="M157" s="5">
        <f t="shared" si="33"/>
        <v>28.150000000000091</v>
      </c>
      <c r="N157" s="7">
        <v>5929</v>
      </c>
      <c r="O157" s="7">
        <f t="shared" si="34"/>
        <v>1906.52</v>
      </c>
      <c r="P157" s="18">
        <v>873</v>
      </c>
      <c r="Q157" s="17">
        <v>885</v>
      </c>
      <c r="R157" s="17">
        <v>450</v>
      </c>
      <c r="S157" s="24">
        <f t="shared" si="35"/>
        <v>12</v>
      </c>
      <c r="T157" s="9">
        <f t="shared" si="36"/>
        <v>0.46419654658749976</v>
      </c>
      <c r="U157" s="19">
        <f t="shared" si="37"/>
        <v>1021.52</v>
      </c>
      <c r="V157" s="20">
        <f t="shared" si="29"/>
        <v>0.12997503304449992</v>
      </c>
      <c r="W157" s="22">
        <f t="shared" si="38"/>
        <v>1906.52</v>
      </c>
      <c r="X157" s="26">
        <v>6</v>
      </c>
      <c r="Y157" s="39">
        <f t="shared" si="39"/>
        <v>3.1470952311016933E-3</v>
      </c>
    </row>
    <row r="158" spans="1:25" x14ac:dyDescent="0.25">
      <c r="A158" s="1">
        <v>154</v>
      </c>
      <c r="B158" s="11" t="s">
        <v>250</v>
      </c>
      <c r="C158" s="11" t="s">
        <v>209</v>
      </c>
      <c r="D158" s="1" t="s">
        <v>220</v>
      </c>
      <c r="E158" s="2">
        <v>5991</v>
      </c>
      <c r="F158" s="6">
        <v>0.35</v>
      </c>
      <c r="G158" s="2">
        <f t="shared" si="41"/>
        <v>2096.85</v>
      </c>
      <c r="H158" s="15">
        <v>1793</v>
      </c>
      <c r="I158" s="15">
        <v>1798</v>
      </c>
      <c r="J158" s="15">
        <f t="shared" si="30"/>
        <v>5</v>
      </c>
      <c r="K158" s="37">
        <f t="shared" si="31"/>
        <v>0.30011684192956101</v>
      </c>
      <c r="L158" s="12">
        <f t="shared" si="32"/>
        <v>0.85747669122731718</v>
      </c>
      <c r="M158" s="5">
        <f t="shared" si="33"/>
        <v>298.84999999999991</v>
      </c>
      <c r="N158" s="7">
        <v>5612</v>
      </c>
      <c r="O158" s="7">
        <f t="shared" si="34"/>
        <v>1677.48</v>
      </c>
      <c r="P158" s="18">
        <v>412</v>
      </c>
      <c r="Q158" s="17">
        <v>418</v>
      </c>
      <c r="R158" s="17">
        <v>252</v>
      </c>
      <c r="S158" s="24">
        <f t="shared" si="35"/>
        <v>6</v>
      </c>
      <c r="T158" s="9">
        <f t="shared" si="36"/>
        <v>0.24918329875766029</v>
      </c>
      <c r="U158" s="19">
        <f t="shared" si="37"/>
        <v>1259.48</v>
      </c>
      <c r="V158" s="20">
        <f t="shared" si="29"/>
        <v>6.977132365214489E-2</v>
      </c>
      <c r="W158" s="22">
        <f t="shared" si="38"/>
        <v>1677.48</v>
      </c>
      <c r="X158" s="26">
        <v>7</v>
      </c>
      <c r="Y158" s="39">
        <f t="shared" si="39"/>
        <v>4.1729260557502919E-3</v>
      </c>
    </row>
    <row r="159" spans="1:25" x14ac:dyDescent="0.25">
      <c r="A159" s="1">
        <v>155</v>
      </c>
      <c r="B159" s="11" t="s">
        <v>250</v>
      </c>
      <c r="C159" s="13" t="s">
        <v>211</v>
      </c>
      <c r="D159" s="1" t="s">
        <v>220</v>
      </c>
      <c r="E159" s="2">
        <v>6967</v>
      </c>
      <c r="F159" s="6">
        <v>0.35</v>
      </c>
      <c r="G159" s="2">
        <f t="shared" si="41"/>
        <v>2438.4499999999998</v>
      </c>
      <c r="H159" s="15">
        <v>2491</v>
      </c>
      <c r="I159" s="15">
        <v>2503</v>
      </c>
      <c r="J159" s="15">
        <f t="shared" si="30"/>
        <v>12</v>
      </c>
      <c r="K159" s="37">
        <f t="shared" si="31"/>
        <v>0.35926510693268265</v>
      </c>
      <c r="L159" s="44">
        <f t="shared" si="32"/>
        <v>1.0264717340933791</v>
      </c>
      <c r="M159" s="5">
        <f t="shared" si="33"/>
        <v>-64.550000000000182</v>
      </c>
      <c r="N159" s="14">
        <v>6909</v>
      </c>
      <c r="O159" s="7">
        <f t="shared" si="34"/>
        <v>1950.76</v>
      </c>
      <c r="P159" s="18">
        <v>1049</v>
      </c>
      <c r="Q159" s="17">
        <v>1053</v>
      </c>
      <c r="R159" s="17">
        <v>617</v>
      </c>
      <c r="S159" s="24">
        <f t="shared" si="35"/>
        <v>4</v>
      </c>
      <c r="T159" s="9">
        <f t="shared" si="36"/>
        <v>0.53978962045561729</v>
      </c>
      <c r="U159" s="19">
        <f t="shared" si="37"/>
        <v>897.76</v>
      </c>
      <c r="V159" s="20">
        <f t="shared" si="29"/>
        <v>0.15114109372757284</v>
      </c>
      <c r="W159" s="22">
        <f t="shared" si="38"/>
        <v>1950.76</v>
      </c>
      <c r="X159" s="26">
        <v>7</v>
      </c>
      <c r="Y159" s="39">
        <f t="shared" si="39"/>
        <v>3.5883450552605138E-3</v>
      </c>
    </row>
    <row r="160" spans="1:25" x14ac:dyDescent="0.25">
      <c r="A160" s="1">
        <v>156</v>
      </c>
      <c r="B160" s="11" t="s">
        <v>250</v>
      </c>
      <c r="C160" s="13" t="s">
        <v>13</v>
      </c>
      <c r="D160" s="1" t="s">
        <v>220</v>
      </c>
      <c r="E160" s="2">
        <v>3981</v>
      </c>
      <c r="F160" s="6">
        <v>0.35</v>
      </c>
      <c r="G160" s="2">
        <f t="shared" si="41"/>
        <v>1393.35</v>
      </c>
      <c r="H160" s="15">
        <v>1417</v>
      </c>
      <c r="I160" s="15">
        <v>1419</v>
      </c>
      <c r="J160" s="15">
        <f t="shared" si="30"/>
        <v>2</v>
      </c>
      <c r="K160" s="37">
        <f t="shared" si="31"/>
        <v>0.35644310474755087</v>
      </c>
      <c r="L160" s="44">
        <f t="shared" si="32"/>
        <v>1.0184088707072882</v>
      </c>
      <c r="M160" s="5">
        <f t="shared" si="33"/>
        <v>-25.650000000000091</v>
      </c>
      <c r="N160" s="14">
        <v>3676</v>
      </c>
      <c r="O160" s="7">
        <f t="shared" si="34"/>
        <v>1114.68</v>
      </c>
      <c r="P160" s="18">
        <v>217</v>
      </c>
      <c r="Q160" s="17">
        <v>221</v>
      </c>
      <c r="R160" s="17">
        <v>135</v>
      </c>
      <c r="S160" s="24">
        <f t="shared" si="35"/>
        <v>4</v>
      </c>
      <c r="T160" s="9">
        <f t="shared" si="36"/>
        <v>0.19826317867011159</v>
      </c>
      <c r="U160" s="19">
        <f t="shared" si="37"/>
        <v>893.68000000000006</v>
      </c>
      <c r="V160" s="20">
        <f t="shared" si="29"/>
        <v>5.5513690027631249E-2</v>
      </c>
      <c r="W160" s="22">
        <f t="shared" si="38"/>
        <v>1114.68</v>
      </c>
      <c r="X160" s="26">
        <v>3</v>
      </c>
      <c r="Y160" s="39">
        <f t="shared" si="39"/>
        <v>2.6913553665626009E-3</v>
      </c>
    </row>
    <row r="161" spans="1:25" x14ac:dyDescent="0.25">
      <c r="A161" s="1">
        <v>157</v>
      </c>
      <c r="B161" s="11" t="s">
        <v>251</v>
      </c>
      <c r="C161" s="11" t="s">
        <v>137</v>
      </c>
      <c r="D161" s="1" t="s">
        <v>219</v>
      </c>
      <c r="E161" s="2">
        <v>12005</v>
      </c>
      <c r="F161" s="6">
        <v>0.55000000000000004</v>
      </c>
      <c r="G161" s="2">
        <f>(E161*55)/100</f>
        <v>6602.75</v>
      </c>
      <c r="H161" s="15">
        <v>5488</v>
      </c>
      <c r="I161" s="15">
        <v>5587</v>
      </c>
      <c r="J161" s="15">
        <f t="shared" si="30"/>
        <v>99</v>
      </c>
      <c r="K161" s="37">
        <f t="shared" si="31"/>
        <v>0.46538942107455228</v>
      </c>
      <c r="L161" s="12">
        <f t="shared" si="32"/>
        <v>0.84616258377191322</v>
      </c>
      <c r="M161" s="5">
        <f t="shared" si="33"/>
        <v>1015.75</v>
      </c>
      <c r="N161" s="7">
        <v>7031</v>
      </c>
      <c r="O161" s="7">
        <f t="shared" si="34"/>
        <v>5282.2</v>
      </c>
      <c r="P161" s="18">
        <v>2222</v>
      </c>
      <c r="Q161" s="17">
        <v>2310</v>
      </c>
      <c r="R161" s="17">
        <v>1914</v>
      </c>
      <c r="S161" s="24">
        <f t="shared" si="35"/>
        <v>88</v>
      </c>
      <c r="T161" s="9">
        <f t="shared" si="36"/>
        <v>0.43731778425655976</v>
      </c>
      <c r="U161" s="19">
        <f t="shared" si="37"/>
        <v>2972.2</v>
      </c>
      <c r="V161" s="20">
        <f t="shared" si="29"/>
        <v>0.1924198250728863</v>
      </c>
      <c r="W161" s="22">
        <f t="shared" si="38"/>
        <v>5282.2</v>
      </c>
      <c r="X161" s="26">
        <v>24</v>
      </c>
      <c r="Y161" s="39">
        <f t="shared" si="39"/>
        <v>4.5435613948733482E-3</v>
      </c>
    </row>
    <row r="162" spans="1:25" x14ac:dyDescent="0.25">
      <c r="A162" s="1">
        <v>158</v>
      </c>
      <c r="B162" s="11" t="s">
        <v>251</v>
      </c>
      <c r="C162" s="11" t="s">
        <v>138</v>
      </c>
      <c r="D162" s="1" t="s">
        <v>219</v>
      </c>
      <c r="E162" s="2">
        <v>9329</v>
      </c>
      <c r="F162" s="6">
        <v>0.55000000000000004</v>
      </c>
      <c r="G162" s="2">
        <f>(E162*55)/100</f>
        <v>5130.95</v>
      </c>
      <c r="H162" s="15">
        <v>3105</v>
      </c>
      <c r="I162" s="15">
        <v>3124</v>
      </c>
      <c r="J162" s="15">
        <f t="shared" si="30"/>
        <v>19</v>
      </c>
      <c r="K162" s="37">
        <f t="shared" si="31"/>
        <v>0.33486976096044591</v>
      </c>
      <c r="L162" s="12">
        <f t="shared" si="32"/>
        <v>0.60885411083717444</v>
      </c>
      <c r="M162" s="5">
        <f t="shared" si="33"/>
        <v>2006.9499999999998</v>
      </c>
      <c r="N162" s="7">
        <v>9925</v>
      </c>
      <c r="O162" s="7">
        <f t="shared" si="34"/>
        <v>4104.76</v>
      </c>
      <c r="P162" s="18">
        <v>688</v>
      </c>
      <c r="Q162" s="17">
        <v>694</v>
      </c>
      <c r="R162" s="17">
        <v>523</v>
      </c>
      <c r="S162" s="24">
        <f t="shared" si="35"/>
        <v>6</v>
      </c>
      <c r="T162" s="9">
        <f t="shared" si="36"/>
        <v>0.16907200420974672</v>
      </c>
      <c r="U162" s="19">
        <f t="shared" si="37"/>
        <v>3410.76</v>
      </c>
      <c r="V162" s="20">
        <f t="shared" si="29"/>
        <v>7.439168185228856E-2</v>
      </c>
      <c r="W162" s="22">
        <f t="shared" si="38"/>
        <v>4104.76</v>
      </c>
      <c r="X162" s="26">
        <v>5</v>
      </c>
      <c r="Y162" s="39">
        <f t="shared" si="39"/>
        <v>1.2180980130385211E-3</v>
      </c>
    </row>
    <row r="163" spans="1:25" x14ac:dyDescent="0.25">
      <c r="A163" s="1">
        <v>159</v>
      </c>
      <c r="B163" s="11" t="s">
        <v>251</v>
      </c>
      <c r="C163" s="11" t="s">
        <v>9</v>
      </c>
      <c r="D163" s="1" t="s">
        <v>219</v>
      </c>
      <c r="E163" s="2">
        <v>4450</v>
      </c>
      <c r="F163" s="6">
        <v>0.55000000000000004</v>
      </c>
      <c r="G163" s="2">
        <f>(E163*55)/100</f>
        <v>2447.5</v>
      </c>
      <c r="H163" s="15">
        <v>2330</v>
      </c>
      <c r="I163" s="15">
        <v>2351</v>
      </c>
      <c r="J163" s="15">
        <f t="shared" si="30"/>
        <v>21</v>
      </c>
      <c r="K163" s="37">
        <f t="shared" si="31"/>
        <v>0.52831460674157305</v>
      </c>
      <c r="L163" s="12">
        <f t="shared" si="32"/>
        <v>0.96057201225740552</v>
      </c>
      <c r="M163" s="5">
        <f t="shared" si="33"/>
        <v>96.5</v>
      </c>
      <c r="N163" s="7">
        <v>3239</v>
      </c>
      <c r="O163" s="7">
        <f t="shared" si="34"/>
        <v>1958</v>
      </c>
      <c r="P163" s="18">
        <v>460</v>
      </c>
      <c r="Q163" s="17">
        <v>482</v>
      </c>
      <c r="R163" s="17">
        <v>369</v>
      </c>
      <c r="S163" s="24">
        <f t="shared" si="35"/>
        <v>22</v>
      </c>
      <c r="T163" s="9">
        <f t="shared" si="36"/>
        <v>0.24616956077630234</v>
      </c>
      <c r="U163" s="19">
        <f t="shared" si="37"/>
        <v>1476</v>
      </c>
      <c r="V163" s="20">
        <f t="shared" si="29"/>
        <v>0.10831460674157303</v>
      </c>
      <c r="W163" s="22">
        <f t="shared" si="38"/>
        <v>1958</v>
      </c>
      <c r="X163" s="26">
        <v>4</v>
      </c>
      <c r="Y163" s="39">
        <f t="shared" si="39"/>
        <v>2.0429009193054137E-3</v>
      </c>
    </row>
    <row r="164" spans="1:25" x14ac:dyDescent="0.25">
      <c r="A164" s="1">
        <v>160</v>
      </c>
      <c r="B164" s="11" t="s">
        <v>251</v>
      </c>
      <c r="C164" s="11" t="s">
        <v>141</v>
      </c>
      <c r="D164" s="1" t="s">
        <v>219</v>
      </c>
      <c r="E164" s="2">
        <v>5513</v>
      </c>
      <c r="F164" s="6">
        <v>0.55000000000000004</v>
      </c>
      <c r="G164" s="2">
        <f>(E164*55)/100</f>
        <v>3032.15</v>
      </c>
      <c r="H164" s="15">
        <v>2798</v>
      </c>
      <c r="I164" s="15">
        <v>2815</v>
      </c>
      <c r="J164" s="15">
        <f t="shared" si="30"/>
        <v>17</v>
      </c>
      <c r="K164" s="37">
        <f t="shared" si="31"/>
        <v>0.51061128242336296</v>
      </c>
      <c r="L164" s="12">
        <f t="shared" si="32"/>
        <v>0.92838414986065987</v>
      </c>
      <c r="M164" s="5">
        <f t="shared" si="33"/>
        <v>217.15000000000009</v>
      </c>
      <c r="N164" s="7">
        <v>4129</v>
      </c>
      <c r="O164" s="7">
        <f t="shared" si="34"/>
        <v>2425.7199999999998</v>
      </c>
      <c r="P164" s="18">
        <v>772</v>
      </c>
      <c r="Q164" s="17">
        <v>787</v>
      </c>
      <c r="R164" s="17">
        <v>605</v>
      </c>
      <c r="S164" s="24">
        <f t="shared" si="35"/>
        <v>15</v>
      </c>
      <c r="T164" s="9">
        <f t="shared" si="36"/>
        <v>0.32443975396995534</v>
      </c>
      <c r="U164" s="19">
        <f t="shared" si="37"/>
        <v>1638.7199999999998</v>
      </c>
      <c r="V164" s="20">
        <f t="shared" si="29"/>
        <v>0.14275349174678034</v>
      </c>
      <c r="W164" s="22">
        <f t="shared" si="38"/>
        <v>2425.7199999999998</v>
      </c>
      <c r="X164" s="26">
        <v>4</v>
      </c>
      <c r="Y164" s="39">
        <f t="shared" si="39"/>
        <v>1.6489949375855417E-3</v>
      </c>
    </row>
    <row r="165" spans="1:25" x14ac:dyDescent="0.25">
      <c r="A165" s="1">
        <v>161</v>
      </c>
      <c r="B165" s="11" t="s">
        <v>251</v>
      </c>
      <c r="C165" s="11" t="s">
        <v>142</v>
      </c>
      <c r="D165" s="1" t="s">
        <v>219</v>
      </c>
      <c r="E165" s="2">
        <v>6722</v>
      </c>
      <c r="F165" s="6">
        <v>0.55000000000000004</v>
      </c>
      <c r="G165" s="2">
        <f>(E165*55)/100</f>
        <v>3697.1</v>
      </c>
      <c r="H165" s="15">
        <v>3247</v>
      </c>
      <c r="I165" s="15">
        <v>3275</v>
      </c>
      <c r="J165" s="15">
        <f t="shared" si="30"/>
        <v>28</v>
      </c>
      <c r="K165" s="37">
        <f t="shared" si="31"/>
        <v>0.48720618863433501</v>
      </c>
      <c r="L165" s="12">
        <f t="shared" si="32"/>
        <v>0.8858294338806092</v>
      </c>
      <c r="M165" s="5">
        <f t="shared" si="33"/>
        <v>422.09999999999991</v>
      </c>
      <c r="N165" s="7">
        <v>4849</v>
      </c>
      <c r="O165" s="7">
        <f t="shared" si="34"/>
        <v>2957.68</v>
      </c>
      <c r="P165" s="18">
        <v>1230</v>
      </c>
      <c r="Q165" s="17">
        <v>1251</v>
      </c>
      <c r="R165" s="17">
        <v>982</v>
      </c>
      <c r="S165" s="24">
        <f t="shared" si="35"/>
        <v>21</v>
      </c>
      <c r="T165" s="9">
        <f t="shared" si="36"/>
        <v>0.42296664953612295</v>
      </c>
      <c r="U165" s="19">
        <f t="shared" si="37"/>
        <v>1706.6799999999998</v>
      </c>
      <c r="V165" s="20">
        <f t="shared" si="29"/>
        <v>0.18610532579589409</v>
      </c>
      <c r="W165" s="22">
        <f t="shared" si="38"/>
        <v>2957.68</v>
      </c>
      <c r="X165" s="26">
        <v>4</v>
      </c>
      <c r="Y165" s="39">
        <f t="shared" si="39"/>
        <v>1.3524113494360445E-3</v>
      </c>
    </row>
    <row r="166" spans="1:25" x14ac:dyDescent="0.25">
      <c r="A166" s="1">
        <v>162</v>
      </c>
      <c r="B166" s="11" t="s">
        <v>251</v>
      </c>
      <c r="C166" s="11" t="s">
        <v>140</v>
      </c>
      <c r="D166" s="1" t="s">
        <v>221</v>
      </c>
      <c r="E166" s="2">
        <v>9627</v>
      </c>
      <c r="F166" s="6">
        <v>0.45</v>
      </c>
      <c r="G166" s="2">
        <f>(E166*45)/100</f>
        <v>4332.1499999999996</v>
      </c>
      <c r="H166" s="15">
        <v>3035</v>
      </c>
      <c r="I166" s="15">
        <v>3052</v>
      </c>
      <c r="J166" s="15">
        <f t="shared" si="30"/>
        <v>17</v>
      </c>
      <c r="K166" s="37">
        <f t="shared" si="31"/>
        <v>0.31702503375921887</v>
      </c>
      <c r="L166" s="12">
        <f t="shared" si="32"/>
        <v>0.70450007502048639</v>
      </c>
      <c r="M166" s="5">
        <f t="shared" si="33"/>
        <v>1280.1499999999996</v>
      </c>
      <c r="N166" s="7">
        <v>8232</v>
      </c>
      <c r="O166" s="7">
        <f t="shared" si="34"/>
        <v>3465.72</v>
      </c>
      <c r="P166" s="18">
        <v>626</v>
      </c>
      <c r="Q166" s="17">
        <v>643</v>
      </c>
      <c r="R166" s="17">
        <v>423</v>
      </c>
      <c r="S166" s="24">
        <f t="shared" si="35"/>
        <v>17</v>
      </c>
      <c r="T166" s="9">
        <f t="shared" si="36"/>
        <v>0.18553143358378635</v>
      </c>
      <c r="U166" s="19">
        <f t="shared" si="37"/>
        <v>2822.72</v>
      </c>
      <c r="V166" s="20">
        <f t="shared" si="29"/>
        <v>6.6791316090163089E-2</v>
      </c>
      <c r="W166" s="22">
        <f t="shared" si="38"/>
        <v>3465.72</v>
      </c>
      <c r="X166" s="26">
        <v>1</v>
      </c>
      <c r="Y166" s="39">
        <f t="shared" si="39"/>
        <v>2.8854033216763042E-4</v>
      </c>
    </row>
    <row r="167" spans="1:25" x14ac:dyDescent="0.25">
      <c r="A167" s="1">
        <v>163</v>
      </c>
      <c r="B167" s="11" t="s">
        <v>251</v>
      </c>
      <c r="C167" s="13" t="s">
        <v>143</v>
      </c>
      <c r="D167" s="1" t="s">
        <v>221</v>
      </c>
      <c r="E167" s="2">
        <v>6651</v>
      </c>
      <c r="F167" s="6">
        <v>0.45</v>
      </c>
      <c r="G167" s="2">
        <f>(E167*45)/100</f>
        <v>2992.95</v>
      </c>
      <c r="H167" s="15">
        <v>3151</v>
      </c>
      <c r="I167" s="15">
        <v>3179</v>
      </c>
      <c r="J167" s="15">
        <f t="shared" si="30"/>
        <v>28</v>
      </c>
      <c r="K167" s="37">
        <f t="shared" si="31"/>
        <v>0.47797323710720191</v>
      </c>
      <c r="L167" s="44">
        <f t="shared" si="32"/>
        <v>1.0621627491271155</v>
      </c>
      <c r="M167" s="5">
        <f t="shared" si="33"/>
        <v>-186.05000000000018</v>
      </c>
      <c r="N167" s="14">
        <v>5459</v>
      </c>
      <c r="O167" s="7">
        <f t="shared" si="34"/>
        <v>2394.36</v>
      </c>
      <c r="P167" s="18">
        <v>1000</v>
      </c>
      <c r="Q167" s="17">
        <v>1020</v>
      </c>
      <c r="R167" s="17">
        <v>585</v>
      </c>
      <c r="S167" s="24">
        <f t="shared" si="35"/>
        <v>20</v>
      </c>
      <c r="T167" s="9">
        <f t="shared" si="36"/>
        <v>0.42600110259108903</v>
      </c>
      <c r="U167" s="19">
        <f t="shared" si="37"/>
        <v>1374.3600000000001</v>
      </c>
      <c r="V167" s="20">
        <f t="shared" si="29"/>
        <v>0.15336039693279205</v>
      </c>
      <c r="W167" s="22">
        <f t="shared" si="38"/>
        <v>2394.36</v>
      </c>
      <c r="X167" s="26">
        <v>3</v>
      </c>
      <c r="Y167" s="39">
        <f t="shared" si="39"/>
        <v>1.252944419385556E-3</v>
      </c>
    </row>
    <row r="168" spans="1:25" x14ac:dyDescent="0.25">
      <c r="A168" s="1">
        <v>164</v>
      </c>
      <c r="B168" s="11" t="s">
        <v>251</v>
      </c>
      <c r="C168" s="13" t="s">
        <v>139</v>
      </c>
      <c r="D168" s="1" t="s">
        <v>220</v>
      </c>
      <c r="E168" s="2">
        <v>3305</v>
      </c>
      <c r="F168" s="6">
        <v>0.35</v>
      </c>
      <c r="G168" s="2">
        <f>(E168*35)/100</f>
        <v>1156.75</v>
      </c>
      <c r="H168" s="15">
        <v>1169</v>
      </c>
      <c r="I168" s="15">
        <v>1168</v>
      </c>
      <c r="J168" s="15">
        <f t="shared" si="30"/>
        <v>-1</v>
      </c>
      <c r="K168" s="37">
        <f t="shared" si="31"/>
        <v>0.35340393343419063</v>
      </c>
      <c r="L168" s="44">
        <f t="shared" si="32"/>
        <v>1.0097255240976875</v>
      </c>
      <c r="M168" s="5">
        <f t="shared" si="33"/>
        <v>-11.25</v>
      </c>
      <c r="N168" s="14">
        <v>3061</v>
      </c>
      <c r="O168" s="7">
        <f t="shared" si="34"/>
        <v>925.4</v>
      </c>
      <c r="P168" s="18">
        <v>416</v>
      </c>
      <c r="Q168" s="17">
        <v>418</v>
      </c>
      <c r="R168" s="17">
        <v>363</v>
      </c>
      <c r="S168" s="24">
        <f t="shared" si="35"/>
        <v>2</v>
      </c>
      <c r="T168" s="9">
        <f t="shared" si="36"/>
        <v>0.45169656364815214</v>
      </c>
      <c r="U168" s="19">
        <f t="shared" si="37"/>
        <v>507.4</v>
      </c>
      <c r="V168" s="20">
        <f t="shared" si="29"/>
        <v>0.12647503782148259</v>
      </c>
      <c r="W168" s="22">
        <f t="shared" si="38"/>
        <v>925.4</v>
      </c>
      <c r="X168" s="26"/>
      <c r="Y168" s="39">
        <f t="shared" si="39"/>
        <v>0</v>
      </c>
    </row>
    <row r="169" spans="1:25" x14ac:dyDescent="0.25">
      <c r="A169" s="1">
        <v>165</v>
      </c>
      <c r="B169" s="11" t="s">
        <v>251</v>
      </c>
      <c r="C169" s="11" t="s">
        <v>75</v>
      </c>
      <c r="D169" s="1" t="s">
        <v>220</v>
      </c>
      <c r="E169" s="2">
        <v>5786</v>
      </c>
      <c r="F169" s="6">
        <v>0.35</v>
      </c>
      <c r="G169" s="2">
        <f>(E169*35)/100</f>
        <v>2025.1</v>
      </c>
      <c r="H169" s="15">
        <v>1108</v>
      </c>
      <c r="I169" s="15">
        <v>1126</v>
      </c>
      <c r="J169" s="15">
        <f t="shared" si="30"/>
        <v>18</v>
      </c>
      <c r="K169" s="37">
        <f t="shared" si="31"/>
        <v>0.19460767369512616</v>
      </c>
      <c r="L169" s="12">
        <f t="shared" si="32"/>
        <v>0.55602192484321766</v>
      </c>
      <c r="M169" s="5">
        <f t="shared" si="33"/>
        <v>899.09999999999991</v>
      </c>
      <c r="N169" s="7">
        <v>5364</v>
      </c>
      <c r="O169" s="7">
        <f t="shared" si="34"/>
        <v>1620.08</v>
      </c>
      <c r="P169" s="18">
        <v>217</v>
      </c>
      <c r="Q169" s="17">
        <v>225</v>
      </c>
      <c r="R169" s="17">
        <v>166</v>
      </c>
      <c r="S169" s="24">
        <f t="shared" si="35"/>
        <v>8</v>
      </c>
      <c r="T169" s="9">
        <f t="shared" si="36"/>
        <v>0.13888203051701151</v>
      </c>
      <c r="U169" s="19">
        <f t="shared" si="37"/>
        <v>1395.08</v>
      </c>
      <c r="V169" s="20">
        <f t="shared" si="29"/>
        <v>3.8886968544763222E-2</v>
      </c>
      <c r="W169" s="22">
        <f t="shared" si="38"/>
        <v>1620.08</v>
      </c>
      <c r="X169" s="26"/>
      <c r="Y169" s="39">
        <f t="shared" si="39"/>
        <v>0</v>
      </c>
    </row>
    <row r="170" spans="1:25" x14ac:dyDescent="0.25">
      <c r="A170" s="1">
        <v>166</v>
      </c>
      <c r="B170" s="11" t="s">
        <v>251</v>
      </c>
      <c r="C170" s="13" t="s">
        <v>86</v>
      </c>
      <c r="D170" s="1" t="s">
        <v>220</v>
      </c>
      <c r="E170" s="2">
        <v>4805</v>
      </c>
      <c r="F170" s="6">
        <v>0.35</v>
      </c>
      <c r="G170" s="2">
        <f>(E170*35)/100</f>
        <v>1681.75</v>
      </c>
      <c r="H170" s="15">
        <v>1834</v>
      </c>
      <c r="I170" s="15">
        <v>1900</v>
      </c>
      <c r="J170" s="15">
        <f t="shared" si="30"/>
        <v>66</v>
      </c>
      <c r="K170" s="37">
        <f t="shared" si="31"/>
        <v>0.39542143600416235</v>
      </c>
      <c r="L170" s="44">
        <f t="shared" si="32"/>
        <v>1.1297755314404638</v>
      </c>
      <c r="M170" s="5">
        <f t="shared" si="33"/>
        <v>-218.25</v>
      </c>
      <c r="N170" s="14">
        <v>4234</v>
      </c>
      <c r="O170" s="7">
        <f t="shared" si="34"/>
        <v>1345.4</v>
      </c>
      <c r="P170" s="18">
        <v>320</v>
      </c>
      <c r="Q170" s="17">
        <v>494</v>
      </c>
      <c r="R170" s="17">
        <v>356</v>
      </c>
      <c r="S170" s="24">
        <f t="shared" si="35"/>
        <v>174</v>
      </c>
      <c r="T170" s="9">
        <f t="shared" si="36"/>
        <v>0.36717704771815068</v>
      </c>
      <c r="U170" s="19">
        <f t="shared" si="37"/>
        <v>851.40000000000009</v>
      </c>
      <c r="V170" s="20">
        <f t="shared" si="29"/>
        <v>0.10280957336108221</v>
      </c>
      <c r="W170" s="22">
        <f t="shared" si="38"/>
        <v>1345.4</v>
      </c>
      <c r="X170" s="26"/>
      <c r="Y170" s="39">
        <f t="shared" si="39"/>
        <v>0</v>
      </c>
    </row>
    <row r="171" spans="1:25" x14ac:dyDescent="0.25">
      <c r="A171" s="1">
        <v>167</v>
      </c>
      <c r="B171" s="11" t="s">
        <v>251</v>
      </c>
      <c r="C171" s="11" t="s">
        <v>83</v>
      </c>
      <c r="D171" s="1" t="s">
        <v>220</v>
      </c>
      <c r="E171" s="2">
        <v>6871</v>
      </c>
      <c r="F171" s="6">
        <v>0.35</v>
      </c>
      <c r="G171" s="2">
        <f>(E171*35)/100</f>
        <v>2404.85</v>
      </c>
      <c r="H171" s="15">
        <v>1356</v>
      </c>
      <c r="I171" s="15">
        <v>1368</v>
      </c>
      <c r="J171" s="15">
        <f t="shared" si="30"/>
        <v>12</v>
      </c>
      <c r="K171" s="37">
        <f t="shared" si="31"/>
        <v>0.1990976568185126</v>
      </c>
      <c r="L171" s="12">
        <f t="shared" si="32"/>
        <v>0.56885044805289309</v>
      </c>
      <c r="M171" s="5">
        <f t="shared" si="33"/>
        <v>1036.8499999999999</v>
      </c>
      <c r="N171" s="7">
        <v>6252</v>
      </c>
      <c r="O171" s="7">
        <f t="shared" si="34"/>
        <v>1923.88</v>
      </c>
      <c r="P171" s="18">
        <v>115</v>
      </c>
      <c r="Q171" s="17">
        <v>121</v>
      </c>
      <c r="R171" s="17">
        <v>87</v>
      </c>
      <c r="S171" s="24">
        <f t="shared" si="35"/>
        <v>6</v>
      </c>
      <c r="T171" s="9">
        <f t="shared" si="36"/>
        <v>6.2893735576023443E-2</v>
      </c>
      <c r="U171" s="19">
        <f t="shared" si="37"/>
        <v>1802.88</v>
      </c>
      <c r="V171" s="20">
        <f t="shared" si="29"/>
        <v>1.7610245961286568E-2</v>
      </c>
      <c r="W171" s="22">
        <f t="shared" si="38"/>
        <v>1923.88</v>
      </c>
      <c r="X171" s="26"/>
      <c r="Y171" s="39">
        <f t="shared" si="39"/>
        <v>0</v>
      </c>
    </row>
    <row r="172" spans="1:25" x14ac:dyDescent="0.25">
      <c r="A172" s="1">
        <v>168</v>
      </c>
      <c r="B172" s="11" t="s">
        <v>251</v>
      </c>
      <c r="C172" s="11" t="s">
        <v>82</v>
      </c>
      <c r="D172" s="1" t="s">
        <v>220</v>
      </c>
      <c r="E172" s="2">
        <v>2926</v>
      </c>
      <c r="F172" s="6">
        <v>0.35</v>
      </c>
      <c r="G172" s="2">
        <f>(E172*35)/100</f>
        <v>1024.0999999999999</v>
      </c>
      <c r="H172" s="15">
        <v>1005</v>
      </c>
      <c r="I172" s="15">
        <v>1007</v>
      </c>
      <c r="J172" s="15">
        <f t="shared" si="30"/>
        <v>2</v>
      </c>
      <c r="K172" s="37">
        <f t="shared" si="31"/>
        <v>0.34415584415584416</v>
      </c>
      <c r="L172" s="12">
        <f t="shared" si="32"/>
        <v>0.98330241187384049</v>
      </c>
      <c r="M172" s="5">
        <f t="shared" si="33"/>
        <v>17.099999999999909</v>
      </c>
      <c r="N172" s="7">
        <v>2840</v>
      </c>
      <c r="O172" s="7">
        <f t="shared" si="34"/>
        <v>819.28</v>
      </c>
      <c r="P172" s="18">
        <v>69</v>
      </c>
      <c r="Q172" s="17">
        <v>72</v>
      </c>
      <c r="R172" s="17">
        <v>63</v>
      </c>
      <c r="S172" s="24">
        <f t="shared" si="35"/>
        <v>3</v>
      </c>
      <c r="T172" s="9">
        <f t="shared" si="36"/>
        <v>8.7882042769260815E-2</v>
      </c>
      <c r="U172" s="19">
        <f t="shared" si="37"/>
        <v>747.28</v>
      </c>
      <c r="V172" s="20">
        <f t="shared" si="29"/>
        <v>2.4606971975393029E-2</v>
      </c>
      <c r="W172" s="22">
        <f t="shared" si="38"/>
        <v>819.28</v>
      </c>
      <c r="X172" s="26">
        <v>1</v>
      </c>
      <c r="Y172" s="39">
        <f t="shared" si="39"/>
        <v>1.2205839273508447E-3</v>
      </c>
    </row>
    <row r="173" spans="1:25" x14ac:dyDescent="0.25">
      <c r="A173" s="1">
        <v>169</v>
      </c>
      <c r="B173" s="11" t="s">
        <v>252</v>
      </c>
      <c r="C173" s="11" t="s">
        <v>197</v>
      </c>
      <c r="D173" s="1" t="s">
        <v>219</v>
      </c>
      <c r="E173" s="2">
        <v>23158</v>
      </c>
      <c r="F173" s="6">
        <v>0.55000000000000004</v>
      </c>
      <c r="G173" s="2">
        <f t="shared" ref="G173:G179" si="42">(E173*55)/100</f>
        <v>12736.9</v>
      </c>
      <c r="H173" s="15">
        <v>9164</v>
      </c>
      <c r="I173" s="15">
        <v>9233</v>
      </c>
      <c r="J173" s="15">
        <f t="shared" si="30"/>
        <v>69</v>
      </c>
      <c r="K173" s="37">
        <f t="shared" si="31"/>
        <v>0.3986959150185681</v>
      </c>
      <c r="L173" s="12">
        <f t="shared" si="32"/>
        <v>0.72490166367012387</v>
      </c>
      <c r="M173" s="5">
        <f t="shared" si="33"/>
        <v>3503.8999999999996</v>
      </c>
      <c r="N173" s="7">
        <v>15492</v>
      </c>
      <c r="O173" s="7">
        <f t="shared" si="34"/>
        <v>10189.52</v>
      </c>
      <c r="P173" s="18">
        <v>2517</v>
      </c>
      <c r="Q173" s="17">
        <v>2574</v>
      </c>
      <c r="R173" s="17">
        <v>1876</v>
      </c>
      <c r="S173" s="24">
        <f t="shared" si="35"/>
        <v>57</v>
      </c>
      <c r="T173" s="9">
        <f t="shared" si="36"/>
        <v>0.25261248812505399</v>
      </c>
      <c r="U173" s="19">
        <f t="shared" si="37"/>
        <v>7615.52</v>
      </c>
      <c r="V173" s="20">
        <f t="shared" si="29"/>
        <v>0.11114949477502375</v>
      </c>
      <c r="W173" s="22">
        <f t="shared" si="38"/>
        <v>10189.52</v>
      </c>
      <c r="X173" s="26">
        <v>20</v>
      </c>
      <c r="Y173" s="39">
        <f t="shared" si="39"/>
        <v>1.9628009955326648E-3</v>
      </c>
    </row>
    <row r="174" spans="1:25" x14ac:dyDescent="0.25">
      <c r="A174" s="1">
        <v>170</v>
      </c>
      <c r="B174" s="11" t="s">
        <v>252</v>
      </c>
      <c r="C174" s="11" t="s">
        <v>192</v>
      </c>
      <c r="D174" s="1" t="s">
        <v>219</v>
      </c>
      <c r="E174" s="2">
        <v>6566</v>
      </c>
      <c r="F174" s="6">
        <v>0.55000000000000004</v>
      </c>
      <c r="G174" s="2">
        <f t="shared" si="42"/>
        <v>3611.3</v>
      </c>
      <c r="H174" s="15">
        <v>2900</v>
      </c>
      <c r="I174" s="15">
        <v>2934</v>
      </c>
      <c r="J174" s="15">
        <f t="shared" si="30"/>
        <v>34</v>
      </c>
      <c r="K174" s="37">
        <f t="shared" si="31"/>
        <v>0.44684739567468779</v>
      </c>
      <c r="L174" s="12">
        <f t="shared" si="32"/>
        <v>0.8124498103176141</v>
      </c>
      <c r="M174" s="5">
        <f t="shared" si="33"/>
        <v>677.30000000000018</v>
      </c>
      <c r="N174" s="7">
        <v>4788</v>
      </c>
      <c r="O174" s="7">
        <f t="shared" si="34"/>
        <v>2889.04</v>
      </c>
      <c r="P174" s="18">
        <v>858</v>
      </c>
      <c r="Q174" s="17">
        <v>875</v>
      </c>
      <c r="R174" s="17">
        <v>679</v>
      </c>
      <c r="S174" s="24">
        <f t="shared" si="35"/>
        <v>17</v>
      </c>
      <c r="T174" s="9">
        <f t="shared" si="36"/>
        <v>0.30286877301802673</v>
      </c>
      <c r="U174" s="19">
        <f t="shared" si="37"/>
        <v>2014.04</v>
      </c>
      <c r="V174" s="20">
        <f t="shared" si="29"/>
        <v>0.13326226012793177</v>
      </c>
      <c r="W174" s="22">
        <f t="shared" si="38"/>
        <v>2889.04</v>
      </c>
      <c r="X174" s="26">
        <v>3</v>
      </c>
      <c r="Y174" s="39">
        <f t="shared" si="39"/>
        <v>1.0384072217760917E-3</v>
      </c>
    </row>
    <row r="175" spans="1:25" x14ac:dyDescent="0.25">
      <c r="A175" s="1">
        <v>171</v>
      </c>
      <c r="B175" s="11" t="s">
        <v>252</v>
      </c>
      <c r="C175" s="11" t="s">
        <v>193</v>
      </c>
      <c r="D175" s="1" t="s">
        <v>219</v>
      </c>
      <c r="E175" s="2">
        <v>8635</v>
      </c>
      <c r="F175" s="6">
        <v>0.55000000000000004</v>
      </c>
      <c r="G175" s="2">
        <f t="shared" si="42"/>
        <v>4749.25</v>
      </c>
      <c r="H175" s="15">
        <v>3010</v>
      </c>
      <c r="I175" s="15">
        <v>3059</v>
      </c>
      <c r="J175" s="15">
        <f t="shared" si="30"/>
        <v>49</v>
      </c>
      <c r="K175" s="37">
        <f t="shared" si="31"/>
        <v>0.35425593514765491</v>
      </c>
      <c r="L175" s="12">
        <f t="shared" si="32"/>
        <v>0.64410170026846347</v>
      </c>
      <c r="M175" s="5">
        <f t="shared" si="33"/>
        <v>1690.25</v>
      </c>
      <c r="N175" s="7">
        <v>6451</v>
      </c>
      <c r="O175" s="7">
        <f t="shared" si="34"/>
        <v>3799.4</v>
      </c>
      <c r="P175" s="18">
        <v>934</v>
      </c>
      <c r="Q175" s="17">
        <v>956</v>
      </c>
      <c r="R175" s="17">
        <v>744</v>
      </c>
      <c r="S175" s="24">
        <f t="shared" si="35"/>
        <v>22</v>
      </c>
      <c r="T175" s="9">
        <f t="shared" si="36"/>
        <v>0.25161867663315257</v>
      </c>
      <c r="U175" s="19">
        <f t="shared" si="37"/>
        <v>2843.4</v>
      </c>
      <c r="V175" s="20">
        <f t="shared" si="29"/>
        <v>0.11071221771858715</v>
      </c>
      <c r="W175" s="22">
        <f t="shared" si="38"/>
        <v>3799.4</v>
      </c>
      <c r="X175" s="26">
        <v>8</v>
      </c>
      <c r="Y175" s="39">
        <f t="shared" si="39"/>
        <v>2.1055956203611097E-3</v>
      </c>
    </row>
    <row r="176" spans="1:25" x14ac:dyDescent="0.25">
      <c r="A176" s="1">
        <v>172</v>
      </c>
      <c r="B176" s="11" t="s">
        <v>252</v>
      </c>
      <c r="C176" s="11" t="s">
        <v>194</v>
      </c>
      <c r="D176" s="1" t="s">
        <v>219</v>
      </c>
      <c r="E176" s="2">
        <v>10009</v>
      </c>
      <c r="F176" s="6">
        <v>0.55000000000000004</v>
      </c>
      <c r="G176" s="2">
        <f t="shared" si="42"/>
        <v>5504.95</v>
      </c>
      <c r="H176" s="15">
        <v>3623</v>
      </c>
      <c r="I176" s="15">
        <v>3649</v>
      </c>
      <c r="J176" s="15">
        <f t="shared" si="30"/>
        <v>26</v>
      </c>
      <c r="K176" s="37">
        <f t="shared" si="31"/>
        <v>0.36457188530322709</v>
      </c>
      <c r="L176" s="12">
        <f t="shared" si="32"/>
        <v>0.66285797327859475</v>
      </c>
      <c r="M176" s="5">
        <f t="shared" si="33"/>
        <v>1855.9499999999998</v>
      </c>
      <c r="N176" s="7">
        <v>6736</v>
      </c>
      <c r="O176" s="7">
        <f t="shared" si="34"/>
        <v>4403.96</v>
      </c>
      <c r="P176" s="18">
        <v>1013</v>
      </c>
      <c r="Q176" s="17">
        <v>1031</v>
      </c>
      <c r="R176" s="17">
        <v>717</v>
      </c>
      <c r="S176" s="24">
        <f t="shared" si="35"/>
        <v>18</v>
      </c>
      <c r="T176" s="9">
        <f t="shared" si="36"/>
        <v>0.23410748508160836</v>
      </c>
      <c r="U176" s="19">
        <f t="shared" si="37"/>
        <v>3372.96</v>
      </c>
      <c r="V176" s="20">
        <f t="shared" si="29"/>
        <v>0.10300729343590768</v>
      </c>
      <c r="W176" s="22">
        <f t="shared" si="38"/>
        <v>4403.96</v>
      </c>
      <c r="X176" s="26">
        <v>6</v>
      </c>
      <c r="Y176" s="39">
        <f t="shared" si="39"/>
        <v>1.3624101944613484E-3</v>
      </c>
    </row>
    <row r="177" spans="1:25" x14ac:dyDescent="0.25">
      <c r="A177" s="1">
        <v>173</v>
      </c>
      <c r="B177" s="11" t="s">
        <v>252</v>
      </c>
      <c r="C177" s="11" t="s">
        <v>27</v>
      </c>
      <c r="D177" s="1" t="s">
        <v>219</v>
      </c>
      <c r="E177" s="2">
        <v>9310</v>
      </c>
      <c r="F177" s="6">
        <v>0.55000000000000004</v>
      </c>
      <c r="G177" s="2">
        <f t="shared" si="42"/>
        <v>5120.5</v>
      </c>
      <c r="H177" s="15">
        <v>2698</v>
      </c>
      <c r="I177" s="15">
        <v>2716</v>
      </c>
      <c r="J177" s="15">
        <f t="shared" si="30"/>
        <v>18</v>
      </c>
      <c r="K177" s="37">
        <f t="shared" si="31"/>
        <v>0.29172932330827067</v>
      </c>
      <c r="L177" s="12">
        <f t="shared" si="32"/>
        <v>0.53041695146958301</v>
      </c>
      <c r="M177" s="5">
        <f t="shared" si="33"/>
        <v>2404.5</v>
      </c>
      <c r="N177" s="7">
        <v>6620</v>
      </c>
      <c r="O177" s="7">
        <f t="shared" si="34"/>
        <v>4096.3999999999996</v>
      </c>
      <c r="P177" s="18">
        <v>498</v>
      </c>
      <c r="Q177" s="17">
        <v>513</v>
      </c>
      <c r="R177" s="17">
        <v>367</v>
      </c>
      <c r="S177" s="24">
        <f t="shared" si="35"/>
        <v>15</v>
      </c>
      <c r="T177" s="9">
        <f t="shared" si="36"/>
        <v>0.12523191094619668</v>
      </c>
      <c r="U177" s="19">
        <f t="shared" si="37"/>
        <v>3583.3999999999996</v>
      </c>
      <c r="V177" s="20">
        <f t="shared" si="29"/>
        <v>5.5102040816326532E-2</v>
      </c>
      <c r="W177" s="22">
        <f t="shared" si="38"/>
        <v>4096.3999999999996</v>
      </c>
      <c r="X177" s="26"/>
      <c r="Y177" s="39">
        <f t="shared" si="39"/>
        <v>0</v>
      </c>
    </row>
    <row r="178" spans="1:25" x14ac:dyDescent="0.25">
      <c r="A178" s="1">
        <v>174</v>
      </c>
      <c r="B178" s="11" t="s">
        <v>252</v>
      </c>
      <c r="C178" s="11" t="s">
        <v>195</v>
      </c>
      <c r="D178" s="1" t="s">
        <v>219</v>
      </c>
      <c r="E178" s="2">
        <v>6427</v>
      </c>
      <c r="F178" s="6">
        <v>0.55000000000000004</v>
      </c>
      <c r="G178" s="2">
        <f t="shared" si="42"/>
        <v>3534.85</v>
      </c>
      <c r="H178" s="15">
        <v>2229</v>
      </c>
      <c r="I178" s="15">
        <v>2243</v>
      </c>
      <c r="J178" s="15">
        <f t="shared" si="30"/>
        <v>14</v>
      </c>
      <c r="K178" s="37">
        <f t="shared" si="31"/>
        <v>0.34899642134744047</v>
      </c>
      <c r="L178" s="12">
        <f t="shared" si="32"/>
        <v>0.63453894790443721</v>
      </c>
      <c r="M178" s="5">
        <f t="shared" si="33"/>
        <v>1291.8499999999999</v>
      </c>
      <c r="N178" s="7">
        <v>3963</v>
      </c>
      <c r="O178" s="7">
        <f t="shared" si="34"/>
        <v>2827.88</v>
      </c>
      <c r="P178" s="18">
        <v>698</v>
      </c>
      <c r="Q178" s="17">
        <v>713</v>
      </c>
      <c r="R178" s="17">
        <v>554</v>
      </c>
      <c r="S178" s="24">
        <f t="shared" si="35"/>
        <v>15</v>
      </c>
      <c r="T178" s="9">
        <f t="shared" si="36"/>
        <v>0.25213233942034313</v>
      </c>
      <c r="U178" s="19">
        <f t="shared" si="37"/>
        <v>2114.88</v>
      </c>
      <c r="V178" s="20">
        <f t="shared" si="29"/>
        <v>0.11093822934495098</v>
      </c>
      <c r="W178" s="22">
        <f t="shared" si="38"/>
        <v>2827.88</v>
      </c>
      <c r="X178" s="26">
        <v>2</v>
      </c>
      <c r="Y178" s="39">
        <f t="shared" si="39"/>
        <v>7.0724358883686716E-4</v>
      </c>
    </row>
    <row r="179" spans="1:25" x14ac:dyDescent="0.25">
      <c r="A179" s="1">
        <v>175</v>
      </c>
      <c r="B179" s="11" t="s">
        <v>252</v>
      </c>
      <c r="C179" s="11" t="s">
        <v>6</v>
      </c>
      <c r="D179" s="1" t="s">
        <v>219</v>
      </c>
      <c r="E179" s="2">
        <v>9204</v>
      </c>
      <c r="F179" s="6">
        <v>0.55000000000000004</v>
      </c>
      <c r="G179" s="2">
        <f t="shared" si="42"/>
        <v>5062.2</v>
      </c>
      <c r="H179" s="15">
        <v>2841</v>
      </c>
      <c r="I179" s="15">
        <v>2885</v>
      </c>
      <c r="J179" s="15">
        <f t="shared" si="30"/>
        <v>44</v>
      </c>
      <c r="K179" s="37">
        <f t="shared" si="31"/>
        <v>0.31345067362016515</v>
      </c>
      <c r="L179" s="12">
        <f t="shared" si="32"/>
        <v>0.56991031567302752</v>
      </c>
      <c r="M179" s="5">
        <f t="shared" si="33"/>
        <v>2177.1999999999998</v>
      </c>
      <c r="N179" s="7">
        <v>6000</v>
      </c>
      <c r="O179" s="7">
        <f t="shared" si="34"/>
        <v>4049.76</v>
      </c>
      <c r="P179" s="18">
        <v>605</v>
      </c>
      <c r="Q179" s="17">
        <v>615</v>
      </c>
      <c r="R179" s="17">
        <v>467</v>
      </c>
      <c r="S179" s="24">
        <f t="shared" si="35"/>
        <v>10</v>
      </c>
      <c r="T179" s="9">
        <f t="shared" si="36"/>
        <v>0.15186085101339339</v>
      </c>
      <c r="U179" s="19">
        <f t="shared" si="37"/>
        <v>3434.76</v>
      </c>
      <c r="V179" s="20">
        <f t="shared" si="29"/>
        <v>6.6818774445893084E-2</v>
      </c>
      <c r="W179" s="22">
        <f t="shared" si="38"/>
        <v>4049.76</v>
      </c>
      <c r="X179" s="26">
        <v>2</v>
      </c>
      <c r="Y179" s="39">
        <f t="shared" si="39"/>
        <v>4.9385642605981588E-4</v>
      </c>
    </row>
    <row r="180" spans="1:25" x14ac:dyDescent="0.25">
      <c r="A180" s="1">
        <v>176</v>
      </c>
      <c r="B180" s="11" t="s">
        <v>252</v>
      </c>
      <c r="C180" s="11" t="s">
        <v>196</v>
      </c>
      <c r="D180" s="1" t="s">
        <v>221</v>
      </c>
      <c r="E180" s="2">
        <v>5392</v>
      </c>
      <c r="F180" s="6">
        <v>0.45</v>
      </c>
      <c r="G180" s="2">
        <f>(E180*45)/100</f>
        <v>2426.4</v>
      </c>
      <c r="H180" s="15">
        <v>1869</v>
      </c>
      <c r="I180" s="15">
        <v>1895</v>
      </c>
      <c r="J180" s="15">
        <f t="shared" si="30"/>
        <v>26</v>
      </c>
      <c r="K180" s="37">
        <f t="shared" si="31"/>
        <v>0.35144658753709201</v>
      </c>
      <c r="L180" s="12">
        <f t="shared" si="32"/>
        <v>0.78099241674909325</v>
      </c>
      <c r="M180" s="5">
        <f t="shared" si="33"/>
        <v>531.40000000000009</v>
      </c>
      <c r="N180" s="7">
        <v>4011</v>
      </c>
      <c r="O180" s="7">
        <f t="shared" si="34"/>
        <v>1941.12</v>
      </c>
      <c r="P180" s="18">
        <v>496</v>
      </c>
      <c r="Q180" s="17">
        <v>512</v>
      </c>
      <c r="R180" s="17">
        <v>386</v>
      </c>
      <c r="S180" s="24">
        <f t="shared" si="35"/>
        <v>16</v>
      </c>
      <c r="T180" s="9">
        <f t="shared" si="36"/>
        <v>0.26376524892845371</v>
      </c>
      <c r="U180" s="19">
        <f t="shared" si="37"/>
        <v>1429.12</v>
      </c>
      <c r="V180" s="20">
        <f t="shared" si="29"/>
        <v>9.4955489614243327E-2</v>
      </c>
      <c r="W180" s="22">
        <f t="shared" si="38"/>
        <v>1941.12</v>
      </c>
      <c r="X180" s="26">
        <v>2</v>
      </c>
      <c r="Y180" s="39">
        <f t="shared" si="39"/>
        <v>1.0303330036267723E-3</v>
      </c>
    </row>
    <row r="181" spans="1:25" x14ac:dyDescent="0.25">
      <c r="A181" s="1">
        <v>177</v>
      </c>
      <c r="B181" s="11" t="s">
        <v>252</v>
      </c>
      <c r="C181" s="13" t="s">
        <v>213</v>
      </c>
      <c r="D181" s="1" t="s">
        <v>220</v>
      </c>
      <c r="E181" s="2">
        <v>6184</v>
      </c>
      <c r="F181" s="6">
        <v>0.35</v>
      </c>
      <c r="G181" s="2">
        <f>(E181*35)/100</f>
        <v>2164.4</v>
      </c>
      <c r="H181" s="15">
        <v>2421</v>
      </c>
      <c r="I181" s="15">
        <v>2443</v>
      </c>
      <c r="J181" s="15">
        <f t="shared" si="30"/>
        <v>22</v>
      </c>
      <c r="K181" s="37">
        <f t="shared" si="31"/>
        <v>0.39505174644243207</v>
      </c>
      <c r="L181" s="44">
        <f t="shared" si="32"/>
        <v>1.1287192755498059</v>
      </c>
      <c r="M181" s="5">
        <f t="shared" si="33"/>
        <v>-278.59999999999991</v>
      </c>
      <c r="N181" s="14">
        <v>5472</v>
      </c>
      <c r="O181" s="7">
        <f t="shared" si="34"/>
        <v>1731.52</v>
      </c>
      <c r="P181" s="18">
        <v>770</v>
      </c>
      <c r="Q181" s="17">
        <v>773</v>
      </c>
      <c r="R181" s="17">
        <v>714</v>
      </c>
      <c r="S181" s="24">
        <f t="shared" si="35"/>
        <v>3</v>
      </c>
      <c r="T181" s="9">
        <f t="shared" si="36"/>
        <v>0.44642857142857145</v>
      </c>
      <c r="U181" s="19">
        <f t="shared" si="37"/>
        <v>958.52</v>
      </c>
      <c r="V181" s="20">
        <f t="shared" si="29"/>
        <v>0.125</v>
      </c>
      <c r="W181" s="22">
        <f t="shared" si="38"/>
        <v>1731.52</v>
      </c>
      <c r="X181" s="26">
        <v>4</v>
      </c>
      <c r="Y181" s="39">
        <f t="shared" si="39"/>
        <v>2.3101090371465535E-3</v>
      </c>
    </row>
    <row r="182" spans="1:25" x14ac:dyDescent="0.25">
      <c r="A182" s="1">
        <v>178</v>
      </c>
      <c r="B182" s="11" t="s">
        <v>252</v>
      </c>
      <c r="C182" s="11" t="s">
        <v>198</v>
      </c>
      <c r="D182" s="1" t="s">
        <v>220</v>
      </c>
      <c r="E182" s="2">
        <v>6195</v>
      </c>
      <c r="F182" s="6">
        <v>0.35</v>
      </c>
      <c r="G182" s="2">
        <f>(E182*35)/100</f>
        <v>2168.25</v>
      </c>
      <c r="H182" s="15">
        <v>1828</v>
      </c>
      <c r="I182" s="15">
        <v>1839</v>
      </c>
      <c r="J182" s="15">
        <f t="shared" si="30"/>
        <v>11</v>
      </c>
      <c r="K182" s="37">
        <f t="shared" si="31"/>
        <v>0.29685230024213077</v>
      </c>
      <c r="L182" s="12">
        <f t="shared" si="32"/>
        <v>0.84814942926323067</v>
      </c>
      <c r="M182" s="5">
        <f t="shared" si="33"/>
        <v>329.25</v>
      </c>
      <c r="N182" s="7">
        <v>5802</v>
      </c>
      <c r="O182" s="7">
        <f t="shared" si="34"/>
        <v>1734.6</v>
      </c>
      <c r="P182" s="18">
        <v>385</v>
      </c>
      <c r="Q182" s="17">
        <v>387</v>
      </c>
      <c r="R182" s="17">
        <v>287</v>
      </c>
      <c r="S182" s="24">
        <f t="shared" si="35"/>
        <v>2</v>
      </c>
      <c r="T182" s="9">
        <f t="shared" si="36"/>
        <v>0.22310619162919407</v>
      </c>
      <c r="U182" s="19">
        <f t="shared" si="37"/>
        <v>1347.6</v>
      </c>
      <c r="V182" s="20">
        <f t="shared" si="29"/>
        <v>6.2469733656174337E-2</v>
      </c>
      <c r="W182" s="22">
        <f t="shared" si="38"/>
        <v>1734.6</v>
      </c>
      <c r="X182" s="26">
        <v>2</v>
      </c>
      <c r="Y182" s="39">
        <f t="shared" si="39"/>
        <v>1.1530035743110803E-3</v>
      </c>
    </row>
    <row r="183" spans="1:25" x14ac:dyDescent="0.25">
      <c r="A183" s="1">
        <v>179</v>
      </c>
      <c r="B183" s="11" t="s">
        <v>253</v>
      </c>
      <c r="C183" s="13" t="s">
        <v>19</v>
      </c>
      <c r="D183" s="1" t="s">
        <v>219</v>
      </c>
      <c r="E183" s="2">
        <v>11540</v>
      </c>
      <c r="F183" s="6">
        <v>0.55000000000000004</v>
      </c>
      <c r="G183" s="2">
        <f>(E183*55)/100</f>
        <v>6347</v>
      </c>
      <c r="H183" s="15">
        <v>6593</v>
      </c>
      <c r="I183" s="15">
        <v>6637</v>
      </c>
      <c r="J183" s="15">
        <f t="shared" si="30"/>
        <v>44</v>
      </c>
      <c r="K183" s="37">
        <f t="shared" si="31"/>
        <v>0.57512998266897752</v>
      </c>
      <c r="L183" s="44">
        <f t="shared" si="32"/>
        <v>1.0456908775799589</v>
      </c>
      <c r="M183" s="5">
        <f t="shared" si="33"/>
        <v>-290</v>
      </c>
      <c r="N183" s="14">
        <v>9193</v>
      </c>
      <c r="O183" s="7">
        <f t="shared" si="34"/>
        <v>5077.6000000000004</v>
      </c>
      <c r="P183" s="18">
        <v>1222</v>
      </c>
      <c r="Q183" s="17">
        <v>1290</v>
      </c>
      <c r="R183" s="17">
        <v>708</v>
      </c>
      <c r="S183" s="24">
        <f t="shared" si="35"/>
        <v>68</v>
      </c>
      <c r="T183" s="9">
        <f t="shared" si="36"/>
        <v>0.25405703481959979</v>
      </c>
      <c r="U183" s="19">
        <f t="shared" si="37"/>
        <v>3787.6000000000004</v>
      </c>
      <c r="V183" s="20">
        <f t="shared" si="29"/>
        <v>0.11178509532062392</v>
      </c>
      <c r="W183" s="22">
        <f t="shared" si="38"/>
        <v>5077.6000000000004</v>
      </c>
      <c r="X183" s="26">
        <v>16</v>
      </c>
      <c r="Y183" s="39">
        <f t="shared" si="39"/>
        <v>3.1510950055144162E-3</v>
      </c>
    </row>
    <row r="184" spans="1:25" x14ac:dyDescent="0.25">
      <c r="A184" s="1">
        <v>180</v>
      </c>
      <c r="B184" s="11" t="s">
        <v>253</v>
      </c>
      <c r="C184" s="13" t="s">
        <v>100</v>
      </c>
      <c r="D184" s="1" t="s">
        <v>219</v>
      </c>
      <c r="E184" s="2">
        <v>16805</v>
      </c>
      <c r="F184" s="6">
        <v>0.55000000000000004</v>
      </c>
      <c r="G184" s="2">
        <f>(E184*55)/100</f>
        <v>9242.75</v>
      </c>
      <c r="H184" s="15">
        <v>9700</v>
      </c>
      <c r="I184" s="15">
        <v>9767</v>
      </c>
      <c r="J184" s="15">
        <f t="shared" si="30"/>
        <v>67</v>
      </c>
      <c r="K184" s="37">
        <f t="shared" si="31"/>
        <v>0.58119607259744122</v>
      </c>
      <c r="L184" s="44">
        <f t="shared" si="32"/>
        <v>1.0567201319953476</v>
      </c>
      <c r="M184" s="5">
        <f t="shared" si="33"/>
        <v>-524.25</v>
      </c>
      <c r="N184" s="14">
        <v>11577</v>
      </c>
      <c r="O184" s="7">
        <f t="shared" si="34"/>
        <v>7394.2</v>
      </c>
      <c r="P184" s="18">
        <v>2093</v>
      </c>
      <c r="Q184" s="17">
        <v>2168</v>
      </c>
      <c r="R184" s="17">
        <v>1098</v>
      </c>
      <c r="S184" s="24">
        <f t="shared" si="35"/>
        <v>75</v>
      </c>
      <c r="T184" s="9">
        <f t="shared" si="36"/>
        <v>0.29320278055773447</v>
      </c>
      <c r="U184" s="19">
        <f t="shared" si="37"/>
        <v>5226.2</v>
      </c>
      <c r="V184" s="20">
        <f t="shared" si="29"/>
        <v>0.12900922344540316</v>
      </c>
      <c r="W184" s="22">
        <f t="shared" si="38"/>
        <v>7394.2</v>
      </c>
      <c r="X184" s="26">
        <v>8</v>
      </c>
      <c r="Y184" s="39">
        <f t="shared" si="39"/>
        <v>1.0819290795488355E-3</v>
      </c>
    </row>
    <row r="185" spans="1:25" x14ac:dyDescent="0.25">
      <c r="A185" s="1">
        <v>181</v>
      </c>
      <c r="B185" s="11" t="s">
        <v>253</v>
      </c>
      <c r="C185" s="11" t="s">
        <v>48</v>
      </c>
      <c r="D185" s="1" t="s">
        <v>219</v>
      </c>
      <c r="E185" s="2">
        <v>11271</v>
      </c>
      <c r="F185" s="6">
        <v>0.55000000000000004</v>
      </c>
      <c r="G185" s="2">
        <f>(E185*55)/100</f>
        <v>6199.05</v>
      </c>
      <c r="H185" s="15">
        <v>5585</v>
      </c>
      <c r="I185" s="15">
        <v>5618</v>
      </c>
      <c r="J185" s="15">
        <f t="shared" si="30"/>
        <v>33</v>
      </c>
      <c r="K185" s="37">
        <f t="shared" si="31"/>
        <v>0.49844734273800018</v>
      </c>
      <c r="L185" s="12">
        <f t="shared" si="32"/>
        <v>0.90626789588727308</v>
      </c>
      <c r="M185" s="5">
        <f t="shared" si="33"/>
        <v>581.05000000000018</v>
      </c>
      <c r="N185" s="7">
        <v>6612</v>
      </c>
      <c r="O185" s="7">
        <f t="shared" si="34"/>
        <v>4959.24</v>
      </c>
      <c r="P185" s="18">
        <v>514</v>
      </c>
      <c r="Q185" s="17">
        <v>543</v>
      </c>
      <c r="R185" s="17">
        <v>269</v>
      </c>
      <c r="S185" s="24">
        <f t="shared" si="35"/>
        <v>29</v>
      </c>
      <c r="T185" s="9">
        <f t="shared" si="36"/>
        <v>0.10949258354102645</v>
      </c>
      <c r="U185" s="19">
        <f t="shared" si="37"/>
        <v>4416.24</v>
      </c>
      <c r="V185" s="20">
        <f t="shared" si="29"/>
        <v>4.817673675805164E-2</v>
      </c>
      <c r="W185" s="22">
        <f t="shared" si="38"/>
        <v>4959.24</v>
      </c>
      <c r="X185" s="26">
        <v>2</v>
      </c>
      <c r="Y185" s="39">
        <f t="shared" si="39"/>
        <v>4.0328760051943442E-4</v>
      </c>
    </row>
    <row r="186" spans="1:25" x14ac:dyDescent="0.25">
      <c r="A186" s="1">
        <v>182</v>
      </c>
      <c r="B186" s="11" t="s">
        <v>253</v>
      </c>
      <c r="C186" s="13" t="s">
        <v>73</v>
      </c>
      <c r="D186" s="1" t="s">
        <v>219</v>
      </c>
      <c r="E186" s="2">
        <v>4648</v>
      </c>
      <c r="F186" s="6">
        <v>0.55000000000000004</v>
      </c>
      <c r="G186" s="2">
        <f>(E186*55)/100</f>
        <v>2556.4</v>
      </c>
      <c r="H186" s="15">
        <v>2543</v>
      </c>
      <c r="I186" s="15">
        <v>2547</v>
      </c>
      <c r="J186" s="15">
        <f t="shared" si="30"/>
        <v>4</v>
      </c>
      <c r="K186" s="37">
        <f t="shared" si="31"/>
        <v>0.54797762478485368</v>
      </c>
      <c r="L186" s="12">
        <f t="shared" si="32"/>
        <v>0.99632295415427941</v>
      </c>
      <c r="M186" s="5">
        <f t="shared" si="33"/>
        <v>9.4000000000000909</v>
      </c>
      <c r="N186" s="14">
        <v>3648</v>
      </c>
      <c r="O186" s="7">
        <f t="shared" si="34"/>
        <v>2045.12</v>
      </c>
      <c r="P186" s="18">
        <v>188</v>
      </c>
      <c r="Q186" s="17">
        <v>201</v>
      </c>
      <c r="R186" s="17">
        <v>88</v>
      </c>
      <c r="S186" s="24">
        <f t="shared" si="35"/>
        <v>13</v>
      </c>
      <c r="T186" s="9">
        <f t="shared" si="36"/>
        <v>9.8282741355030512E-2</v>
      </c>
      <c r="U186" s="19">
        <f t="shared" si="37"/>
        <v>1844.12</v>
      </c>
      <c r="V186" s="20">
        <f t="shared" si="29"/>
        <v>4.3244406196213427E-2</v>
      </c>
      <c r="W186" s="22">
        <f t="shared" si="38"/>
        <v>2045.12</v>
      </c>
      <c r="X186" s="26"/>
      <c r="Y186" s="39">
        <f t="shared" si="39"/>
        <v>0</v>
      </c>
    </row>
    <row r="187" spans="1:25" x14ac:dyDescent="0.25">
      <c r="A187" s="1">
        <v>183</v>
      </c>
      <c r="B187" s="11" t="s">
        <v>253</v>
      </c>
      <c r="C187" s="11" t="s">
        <v>103</v>
      </c>
      <c r="D187" s="1" t="s">
        <v>219</v>
      </c>
      <c r="E187" s="2">
        <v>4908</v>
      </c>
      <c r="F187" s="6">
        <v>0.55000000000000004</v>
      </c>
      <c r="G187" s="2">
        <f>(E187*55)/100</f>
        <v>2699.4</v>
      </c>
      <c r="H187" s="15">
        <v>2086</v>
      </c>
      <c r="I187" s="15">
        <v>2122</v>
      </c>
      <c r="J187" s="15">
        <f t="shared" si="30"/>
        <v>36</v>
      </c>
      <c r="K187" s="37">
        <f t="shared" si="31"/>
        <v>0.4323553382233089</v>
      </c>
      <c r="L187" s="12">
        <f t="shared" si="32"/>
        <v>0.78610061495147066</v>
      </c>
      <c r="M187" s="5">
        <f t="shared" si="33"/>
        <v>577.40000000000009</v>
      </c>
      <c r="N187" s="7">
        <v>3852</v>
      </c>
      <c r="O187" s="7">
        <f t="shared" si="34"/>
        <v>2159.52</v>
      </c>
      <c r="P187" s="18">
        <v>388</v>
      </c>
      <c r="Q187" s="17">
        <v>407</v>
      </c>
      <c r="R187" s="17">
        <v>141</v>
      </c>
      <c r="S187" s="24">
        <f t="shared" si="35"/>
        <v>19</v>
      </c>
      <c r="T187" s="9">
        <f t="shared" si="36"/>
        <v>0.18846780766096169</v>
      </c>
      <c r="U187" s="19">
        <f t="shared" si="37"/>
        <v>1752.52</v>
      </c>
      <c r="V187" s="20">
        <f t="shared" si="29"/>
        <v>8.2925835370823139E-2</v>
      </c>
      <c r="W187" s="22">
        <f t="shared" si="38"/>
        <v>2159.52</v>
      </c>
      <c r="X187" s="26">
        <v>4</v>
      </c>
      <c r="Y187" s="39">
        <f t="shared" si="39"/>
        <v>1.8522634659553976E-3</v>
      </c>
    </row>
    <row r="188" spans="1:25" x14ac:dyDescent="0.25">
      <c r="A188" s="1">
        <v>184</v>
      </c>
      <c r="B188" s="11" t="s">
        <v>253</v>
      </c>
      <c r="C188" s="11" t="s">
        <v>22</v>
      </c>
      <c r="D188" s="1"/>
      <c r="E188" s="2">
        <v>17944</v>
      </c>
      <c r="F188" s="6">
        <v>0.7</v>
      </c>
      <c r="G188" s="2">
        <f t="shared" ref="G188:G203" si="43">(E188*70)/100</f>
        <v>12560.8</v>
      </c>
      <c r="H188" s="15">
        <v>10204</v>
      </c>
      <c r="I188" s="15">
        <v>10304</v>
      </c>
      <c r="J188" s="15">
        <f t="shared" si="30"/>
        <v>100</v>
      </c>
      <c r="K188" s="37">
        <f t="shared" si="31"/>
        <v>0.57423094070441372</v>
      </c>
      <c r="L188" s="12">
        <f t="shared" si="32"/>
        <v>0.82032991529201971</v>
      </c>
      <c r="M188" s="5">
        <f t="shared" si="33"/>
        <v>2256.7999999999993</v>
      </c>
      <c r="N188" s="7">
        <v>13965</v>
      </c>
      <c r="O188" s="7">
        <f t="shared" si="34"/>
        <v>10048.64</v>
      </c>
      <c r="P188" s="18">
        <v>2525</v>
      </c>
      <c r="Q188" s="17">
        <v>2641</v>
      </c>
      <c r="R188" s="17">
        <v>1466</v>
      </c>
      <c r="S188" s="24">
        <f t="shared" si="35"/>
        <v>116</v>
      </c>
      <c r="T188" s="9">
        <f t="shared" si="36"/>
        <v>0.26282163556461374</v>
      </c>
      <c r="U188" s="19">
        <f t="shared" si="37"/>
        <v>7407.6399999999994</v>
      </c>
      <c r="V188" s="20">
        <f t="shared" si="29"/>
        <v>0.14718011591618368</v>
      </c>
      <c r="W188" s="22">
        <f t="shared" si="38"/>
        <v>10048.64</v>
      </c>
      <c r="X188" s="26">
        <v>4</v>
      </c>
      <c r="Y188" s="39">
        <f t="shared" si="39"/>
        <v>3.9806381759123624E-4</v>
      </c>
    </row>
    <row r="189" spans="1:25" x14ac:dyDescent="0.25">
      <c r="A189" s="1">
        <v>185</v>
      </c>
      <c r="B189" s="11" t="s">
        <v>253</v>
      </c>
      <c r="C189" s="11" t="s">
        <v>91</v>
      </c>
      <c r="D189" s="1"/>
      <c r="E189" s="2">
        <v>13996</v>
      </c>
      <c r="F189" s="6">
        <v>0.7</v>
      </c>
      <c r="G189" s="2">
        <f t="shared" si="43"/>
        <v>9797.2000000000007</v>
      </c>
      <c r="H189" s="15">
        <v>8635</v>
      </c>
      <c r="I189" s="15">
        <v>8691</v>
      </c>
      <c r="J189" s="15">
        <f t="shared" si="30"/>
        <v>56</v>
      </c>
      <c r="K189" s="37">
        <f t="shared" si="31"/>
        <v>0.62096313232352096</v>
      </c>
      <c r="L189" s="12">
        <f t="shared" si="32"/>
        <v>0.88709018903360137</v>
      </c>
      <c r="M189" s="5">
        <f t="shared" si="33"/>
        <v>1106.2000000000007</v>
      </c>
      <c r="N189" s="7">
        <v>9858</v>
      </c>
      <c r="O189" s="7">
        <f t="shared" si="34"/>
        <v>7837.76</v>
      </c>
      <c r="P189" s="18">
        <v>2220</v>
      </c>
      <c r="Q189" s="17">
        <v>2366</v>
      </c>
      <c r="R189" s="17">
        <v>1462</v>
      </c>
      <c r="S189" s="24">
        <f t="shared" si="35"/>
        <v>146</v>
      </c>
      <c r="T189" s="9">
        <f t="shared" si="36"/>
        <v>0.30187196341811945</v>
      </c>
      <c r="U189" s="19">
        <f t="shared" si="37"/>
        <v>5471.76</v>
      </c>
      <c r="V189" s="20">
        <f t="shared" si="29"/>
        <v>0.1690482995141469</v>
      </c>
      <c r="W189" s="22">
        <f t="shared" si="38"/>
        <v>7837.76</v>
      </c>
      <c r="X189" s="26">
        <v>36</v>
      </c>
      <c r="Y189" s="39">
        <f t="shared" si="39"/>
        <v>4.593149062997591E-3</v>
      </c>
    </row>
    <row r="190" spans="1:25" x14ac:dyDescent="0.25">
      <c r="A190" s="1">
        <v>186</v>
      </c>
      <c r="B190" s="11" t="s">
        <v>253</v>
      </c>
      <c r="C190" s="11" t="s">
        <v>92</v>
      </c>
      <c r="D190" s="1"/>
      <c r="E190" s="2">
        <v>23250</v>
      </c>
      <c r="F190" s="6">
        <v>0.7</v>
      </c>
      <c r="G190" s="2">
        <f t="shared" si="43"/>
        <v>16275</v>
      </c>
      <c r="H190" s="15">
        <v>13125</v>
      </c>
      <c r="I190" s="15">
        <v>13253</v>
      </c>
      <c r="J190" s="15">
        <f t="shared" si="30"/>
        <v>128</v>
      </c>
      <c r="K190" s="37">
        <f t="shared" si="31"/>
        <v>0.57002150537634411</v>
      </c>
      <c r="L190" s="12">
        <f t="shared" si="32"/>
        <v>0.81431643625192007</v>
      </c>
      <c r="M190" s="5">
        <f t="shared" si="33"/>
        <v>3022</v>
      </c>
      <c r="N190" s="7">
        <v>14797</v>
      </c>
      <c r="O190" s="7">
        <f t="shared" si="34"/>
        <v>13020</v>
      </c>
      <c r="P190" s="18">
        <v>3861</v>
      </c>
      <c r="Q190" s="17">
        <v>4085</v>
      </c>
      <c r="R190" s="17">
        <v>2436</v>
      </c>
      <c r="S190" s="24">
        <f t="shared" si="35"/>
        <v>224</v>
      </c>
      <c r="T190" s="9">
        <f t="shared" si="36"/>
        <v>0.31374807987711212</v>
      </c>
      <c r="U190" s="19">
        <f t="shared" si="37"/>
        <v>8935</v>
      </c>
      <c r="V190" s="20">
        <f t="shared" si="29"/>
        <v>0.17569892473118279</v>
      </c>
      <c r="W190" s="22">
        <f t="shared" si="38"/>
        <v>13020</v>
      </c>
      <c r="X190" s="26">
        <v>24</v>
      </c>
      <c r="Y190" s="39">
        <f t="shared" si="39"/>
        <v>1.8433179723502304E-3</v>
      </c>
    </row>
    <row r="191" spans="1:25" x14ac:dyDescent="0.25">
      <c r="A191" s="1">
        <v>187</v>
      </c>
      <c r="B191" s="11" t="s">
        <v>253</v>
      </c>
      <c r="C191" s="11" t="s">
        <v>7</v>
      </c>
      <c r="D191" s="1"/>
      <c r="E191" s="2">
        <v>14496</v>
      </c>
      <c r="F191" s="6">
        <v>0.7</v>
      </c>
      <c r="G191" s="2">
        <f t="shared" si="43"/>
        <v>10147.200000000001</v>
      </c>
      <c r="H191" s="15">
        <v>8291</v>
      </c>
      <c r="I191" s="15">
        <v>8349</v>
      </c>
      <c r="J191" s="15">
        <f t="shared" si="30"/>
        <v>58</v>
      </c>
      <c r="K191" s="37">
        <f t="shared" si="31"/>
        <v>0.57595198675496684</v>
      </c>
      <c r="L191" s="12">
        <f t="shared" si="32"/>
        <v>0.82278855250709548</v>
      </c>
      <c r="M191" s="5">
        <f t="shared" si="33"/>
        <v>1798.2000000000007</v>
      </c>
      <c r="N191" s="7">
        <v>8896</v>
      </c>
      <c r="O191" s="7">
        <f t="shared" si="34"/>
        <v>8117.76</v>
      </c>
      <c r="P191" s="18">
        <v>2026</v>
      </c>
      <c r="Q191" s="17">
        <v>2108</v>
      </c>
      <c r="R191" s="17">
        <v>1153</v>
      </c>
      <c r="S191" s="24">
        <f t="shared" si="35"/>
        <v>82</v>
      </c>
      <c r="T191" s="9">
        <f t="shared" si="36"/>
        <v>0.25967754651529484</v>
      </c>
      <c r="U191" s="19">
        <f t="shared" si="37"/>
        <v>6009.76</v>
      </c>
      <c r="V191" s="20">
        <f t="shared" si="29"/>
        <v>0.14541942604856511</v>
      </c>
      <c r="W191" s="22">
        <f t="shared" si="38"/>
        <v>8117.76</v>
      </c>
      <c r="X191" s="26">
        <v>23</v>
      </c>
      <c r="Y191" s="39">
        <f t="shared" si="39"/>
        <v>2.8332939135919267E-3</v>
      </c>
    </row>
    <row r="192" spans="1:25" x14ac:dyDescent="0.25">
      <c r="A192" s="1">
        <v>188</v>
      </c>
      <c r="B192" s="11" t="s">
        <v>253</v>
      </c>
      <c r="C192" s="11" t="s">
        <v>8</v>
      </c>
      <c r="D192" s="1"/>
      <c r="E192" s="2">
        <v>13833</v>
      </c>
      <c r="F192" s="6">
        <v>0.7</v>
      </c>
      <c r="G192" s="2">
        <f t="shared" si="43"/>
        <v>9683.1</v>
      </c>
      <c r="H192" s="15">
        <v>8034</v>
      </c>
      <c r="I192" s="15">
        <v>8106</v>
      </c>
      <c r="J192" s="15">
        <f t="shared" si="30"/>
        <v>72</v>
      </c>
      <c r="K192" s="37">
        <f t="shared" si="31"/>
        <v>0.58599002385599652</v>
      </c>
      <c r="L192" s="12">
        <f t="shared" si="32"/>
        <v>0.83712860550856649</v>
      </c>
      <c r="M192" s="5">
        <f t="shared" si="33"/>
        <v>1577.1000000000004</v>
      </c>
      <c r="N192" s="7">
        <v>10410</v>
      </c>
      <c r="O192" s="7">
        <f t="shared" si="34"/>
        <v>7746.48</v>
      </c>
      <c r="P192" s="18">
        <v>1880</v>
      </c>
      <c r="Q192" s="17">
        <v>1975</v>
      </c>
      <c r="R192" s="17">
        <v>1097</v>
      </c>
      <c r="S192" s="24">
        <f t="shared" si="35"/>
        <v>95</v>
      </c>
      <c r="T192" s="9">
        <f t="shared" si="36"/>
        <v>0.25495450837025335</v>
      </c>
      <c r="U192" s="19">
        <f t="shared" si="37"/>
        <v>5771.48</v>
      </c>
      <c r="V192" s="20">
        <f t="shared" si="29"/>
        <v>0.14277452468734186</v>
      </c>
      <c r="W192" s="22">
        <f t="shared" si="38"/>
        <v>7746.48</v>
      </c>
      <c r="X192" s="26">
        <v>13</v>
      </c>
      <c r="Y192" s="39">
        <f t="shared" si="39"/>
        <v>1.6781815740826802E-3</v>
      </c>
    </row>
    <row r="193" spans="1:25" x14ac:dyDescent="0.25">
      <c r="A193" s="1">
        <v>189</v>
      </c>
      <c r="B193" s="11" t="s">
        <v>253</v>
      </c>
      <c r="C193" s="11" t="s">
        <v>93</v>
      </c>
      <c r="D193" s="1"/>
      <c r="E193" s="2">
        <v>20240</v>
      </c>
      <c r="F193" s="6">
        <v>0.7</v>
      </c>
      <c r="G193" s="2">
        <f t="shared" si="43"/>
        <v>14168</v>
      </c>
      <c r="H193" s="15">
        <v>11709</v>
      </c>
      <c r="I193" s="15">
        <v>11825</v>
      </c>
      <c r="J193" s="15">
        <f t="shared" si="30"/>
        <v>116</v>
      </c>
      <c r="K193" s="37">
        <f t="shared" si="31"/>
        <v>0.58423913043478259</v>
      </c>
      <c r="L193" s="12">
        <f t="shared" si="32"/>
        <v>0.83462732919254656</v>
      </c>
      <c r="M193" s="5">
        <f t="shared" si="33"/>
        <v>2343</v>
      </c>
      <c r="N193" s="7">
        <v>14086</v>
      </c>
      <c r="O193" s="7">
        <f t="shared" si="34"/>
        <v>11334.4</v>
      </c>
      <c r="P193" s="18">
        <v>3052</v>
      </c>
      <c r="Q193" s="17">
        <v>3223</v>
      </c>
      <c r="R193" s="17">
        <v>1971</v>
      </c>
      <c r="S193" s="24">
        <f t="shared" si="35"/>
        <v>171</v>
      </c>
      <c r="T193" s="9">
        <f t="shared" si="36"/>
        <v>0.28435559006211181</v>
      </c>
      <c r="U193" s="19">
        <f t="shared" si="37"/>
        <v>8111.4</v>
      </c>
      <c r="V193" s="20">
        <f t="shared" si="29"/>
        <v>0.15923913043478261</v>
      </c>
      <c r="W193" s="22">
        <f t="shared" si="38"/>
        <v>11334.4</v>
      </c>
      <c r="X193" s="26">
        <v>31</v>
      </c>
      <c r="Y193" s="39">
        <f t="shared" si="39"/>
        <v>2.735036702428007E-3</v>
      </c>
    </row>
    <row r="194" spans="1:25" x14ac:dyDescent="0.25">
      <c r="A194" s="1">
        <v>190</v>
      </c>
      <c r="B194" s="11" t="s">
        <v>253</v>
      </c>
      <c r="C194" s="11" t="s">
        <v>94</v>
      </c>
      <c r="D194" s="1"/>
      <c r="E194" s="2">
        <v>22347</v>
      </c>
      <c r="F194" s="6">
        <v>0.7</v>
      </c>
      <c r="G194" s="2">
        <f t="shared" si="43"/>
        <v>15642.9</v>
      </c>
      <c r="H194" s="15">
        <v>12905</v>
      </c>
      <c r="I194" s="15">
        <v>13014</v>
      </c>
      <c r="J194" s="15">
        <f t="shared" si="30"/>
        <v>109</v>
      </c>
      <c r="K194" s="37">
        <f t="shared" si="31"/>
        <v>0.58236004832863475</v>
      </c>
      <c r="L194" s="12">
        <f t="shared" si="32"/>
        <v>0.83194292618376386</v>
      </c>
      <c r="M194" s="5">
        <f t="shared" si="33"/>
        <v>2628.8999999999996</v>
      </c>
      <c r="N194" s="7">
        <v>15582</v>
      </c>
      <c r="O194" s="7">
        <f t="shared" si="34"/>
        <v>12514.32</v>
      </c>
      <c r="P194" s="18">
        <v>4390</v>
      </c>
      <c r="Q194" s="17">
        <v>4576</v>
      </c>
      <c r="R194" s="17">
        <v>2812</v>
      </c>
      <c r="S194" s="24">
        <f t="shared" si="35"/>
        <v>186</v>
      </c>
      <c r="T194" s="9">
        <f t="shared" si="36"/>
        <v>0.36566109864539187</v>
      </c>
      <c r="U194" s="19">
        <f t="shared" si="37"/>
        <v>7938.32</v>
      </c>
      <c r="V194" s="20">
        <f t="shared" si="29"/>
        <v>0.20477021524141942</v>
      </c>
      <c r="W194" s="22">
        <f t="shared" si="38"/>
        <v>12514.32</v>
      </c>
      <c r="X194" s="26">
        <v>37</v>
      </c>
      <c r="Y194" s="39">
        <f t="shared" si="39"/>
        <v>2.9566129042568833E-3</v>
      </c>
    </row>
    <row r="195" spans="1:25" x14ac:dyDescent="0.25">
      <c r="A195" s="1">
        <v>191</v>
      </c>
      <c r="B195" s="11" t="s">
        <v>253</v>
      </c>
      <c r="C195" s="11" t="s">
        <v>95</v>
      </c>
      <c r="D195" s="1"/>
      <c r="E195" s="2">
        <v>12116</v>
      </c>
      <c r="F195" s="6">
        <v>0.7</v>
      </c>
      <c r="G195" s="2">
        <f t="shared" si="43"/>
        <v>8481.2000000000007</v>
      </c>
      <c r="H195" s="15">
        <v>7370</v>
      </c>
      <c r="I195" s="15">
        <v>7420</v>
      </c>
      <c r="J195" s="15">
        <f t="shared" si="30"/>
        <v>50</v>
      </c>
      <c r="K195" s="37">
        <f t="shared" si="31"/>
        <v>0.6124133377352261</v>
      </c>
      <c r="L195" s="12">
        <f t="shared" si="32"/>
        <v>0.8748761967646087</v>
      </c>
      <c r="M195" s="5">
        <f t="shared" si="33"/>
        <v>1061.2000000000007</v>
      </c>
      <c r="N195" s="7">
        <v>8014</v>
      </c>
      <c r="O195" s="7">
        <f t="shared" si="34"/>
        <v>6784.96</v>
      </c>
      <c r="P195" s="18">
        <v>2251</v>
      </c>
      <c r="Q195" s="17">
        <v>2361</v>
      </c>
      <c r="R195" s="17">
        <v>1370</v>
      </c>
      <c r="S195" s="24">
        <f t="shared" si="35"/>
        <v>110</v>
      </c>
      <c r="T195" s="9">
        <f t="shared" si="36"/>
        <v>0.3479755223317455</v>
      </c>
      <c r="U195" s="19">
        <f t="shared" si="37"/>
        <v>4423.96</v>
      </c>
      <c r="V195" s="20">
        <f t="shared" si="29"/>
        <v>0.19486629250577747</v>
      </c>
      <c r="W195" s="22">
        <f t="shared" si="38"/>
        <v>6784.96</v>
      </c>
      <c r="X195" s="26">
        <v>145</v>
      </c>
      <c r="Y195" s="39">
        <f t="shared" si="39"/>
        <v>2.137079658538886E-2</v>
      </c>
    </row>
    <row r="196" spans="1:25" x14ac:dyDescent="0.25">
      <c r="A196" s="1">
        <v>192</v>
      </c>
      <c r="B196" s="11" t="s">
        <v>253</v>
      </c>
      <c r="C196" s="11" t="s">
        <v>212</v>
      </c>
      <c r="D196" s="1"/>
      <c r="E196" s="2">
        <v>13194</v>
      </c>
      <c r="F196" s="6">
        <v>0.7</v>
      </c>
      <c r="G196" s="2">
        <f t="shared" si="43"/>
        <v>9235.7999999999993</v>
      </c>
      <c r="H196" s="15">
        <v>8283</v>
      </c>
      <c r="I196" s="15">
        <v>8336</v>
      </c>
      <c r="J196" s="15">
        <f t="shared" si="30"/>
        <v>53</v>
      </c>
      <c r="K196" s="37">
        <f t="shared" si="31"/>
        <v>0.63180233439442168</v>
      </c>
      <c r="L196" s="12">
        <f t="shared" si="32"/>
        <v>0.9025747634206025</v>
      </c>
      <c r="M196" s="5">
        <f t="shared" si="33"/>
        <v>899.79999999999927</v>
      </c>
      <c r="N196" s="7">
        <v>9464</v>
      </c>
      <c r="O196" s="7">
        <f t="shared" si="34"/>
        <v>7388.64</v>
      </c>
      <c r="P196" s="18">
        <v>2446</v>
      </c>
      <c r="Q196" s="17">
        <v>2621</v>
      </c>
      <c r="R196" s="17">
        <v>1562</v>
      </c>
      <c r="S196" s="24">
        <f t="shared" si="35"/>
        <v>175</v>
      </c>
      <c r="T196" s="9">
        <f t="shared" si="36"/>
        <v>0.35473375343770974</v>
      </c>
      <c r="U196" s="19">
        <f t="shared" si="37"/>
        <v>4767.6400000000003</v>
      </c>
      <c r="V196" s="20">
        <f t="shared" si="29"/>
        <v>0.19865090192511747</v>
      </c>
      <c r="W196" s="22">
        <f t="shared" si="38"/>
        <v>7388.64</v>
      </c>
      <c r="X196" s="26">
        <v>33</v>
      </c>
      <c r="Y196" s="39">
        <f t="shared" si="39"/>
        <v>4.4663158578574676E-3</v>
      </c>
    </row>
    <row r="197" spans="1:25" x14ac:dyDescent="0.25">
      <c r="A197" s="1">
        <v>193</v>
      </c>
      <c r="B197" s="11" t="s">
        <v>253</v>
      </c>
      <c r="C197" s="11" t="s">
        <v>96</v>
      </c>
      <c r="D197" s="1"/>
      <c r="E197" s="2">
        <v>8644</v>
      </c>
      <c r="F197" s="6">
        <v>0.7</v>
      </c>
      <c r="G197" s="2">
        <f t="shared" si="43"/>
        <v>6050.8</v>
      </c>
      <c r="H197" s="15">
        <v>5449</v>
      </c>
      <c r="I197" s="15">
        <v>5475</v>
      </c>
      <c r="J197" s="15">
        <f t="shared" si="30"/>
        <v>26</v>
      </c>
      <c r="K197" s="37">
        <f t="shared" si="31"/>
        <v>0.63338732068486814</v>
      </c>
      <c r="L197" s="12">
        <f t="shared" si="32"/>
        <v>0.90483902954981155</v>
      </c>
      <c r="M197" s="5">
        <f t="shared" si="33"/>
        <v>575.80000000000018</v>
      </c>
      <c r="N197" s="7">
        <v>5850</v>
      </c>
      <c r="O197" s="7">
        <f t="shared" si="34"/>
        <v>4840.6400000000003</v>
      </c>
      <c r="P197" s="18">
        <v>1533</v>
      </c>
      <c r="Q197" s="17">
        <v>1602</v>
      </c>
      <c r="R197" s="17">
        <v>1007</v>
      </c>
      <c r="S197" s="24">
        <f t="shared" si="35"/>
        <v>69</v>
      </c>
      <c r="T197" s="9">
        <f t="shared" si="36"/>
        <v>0.33094797382164337</v>
      </c>
      <c r="U197" s="19">
        <f t="shared" si="37"/>
        <v>3238.6400000000003</v>
      </c>
      <c r="V197" s="20">
        <f t="shared" ref="V197:V223" si="44">Q197/E197</f>
        <v>0.1853308653401203</v>
      </c>
      <c r="W197" s="22">
        <f t="shared" si="38"/>
        <v>4840.6400000000003</v>
      </c>
      <c r="X197" s="26">
        <v>7</v>
      </c>
      <c r="Y197" s="39">
        <f t="shared" si="39"/>
        <v>1.4460897732531234E-3</v>
      </c>
    </row>
    <row r="198" spans="1:25" x14ac:dyDescent="0.25">
      <c r="A198" s="1">
        <v>194</v>
      </c>
      <c r="B198" s="11" t="s">
        <v>253</v>
      </c>
      <c r="C198" s="11" t="s">
        <v>97</v>
      </c>
      <c r="D198" s="1"/>
      <c r="E198" s="2">
        <v>18278</v>
      </c>
      <c r="F198" s="6">
        <v>0.7</v>
      </c>
      <c r="G198" s="2">
        <f t="shared" si="43"/>
        <v>12794.6</v>
      </c>
      <c r="H198" s="15">
        <v>10245</v>
      </c>
      <c r="I198" s="15">
        <v>10406</v>
      </c>
      <c r="J198" s="15">
        <f t="shared" ref="J198:J223" si="45">I198-H198</f>
        <v>161</v>
      </c>
      <c r="K198" s="37">
        <f t="shared" ref="K198:K223" si="46">I198/E198</f>
        <v>0.56931830616041146</v>
      </c>
      <c r="L198" s="12">
        <f t="shared" ref="L198:L223" si="47">I198/G198</f>
        <v>0.81331186594344484</v>
      </c>
      <c r="M198" s="5">
        <f t="shared" ref="M198:M223" si="48">G198-I198</f>
        <v>2388.6000000000004</v>
      </c>
      <c r="N198" s="7">
        <v>12362</v>
      </c>
      <c r="O198" s="7">
        <f t="shared" ref="O198:O222" si="49">(G198*80)/100</f>
        <v>10235.68</v>
      </c>
      <c r="P198" s="18">
        <v>2645</v>
      </c>
      <c r="Q198" s="17">
        <v>2782</v>
      </c>
      <c r="R198" s="17">
        <v>1655</v>
      </c>
      <c r="S198" s="24">
        <f t="shared" ref="S198:S223" si="50">Q198-P198</f>
        <v>137</v>
      </c>
      <c r="T198" s="9">
        <f t="shared" ref="T198:T223" si="51">Q198/O198</f>
        <v>0.27179435074171915</v>
      </c>
      <c r="U198" s="19">
        <f t="shared" ref="U198:U223" si="52">O198-Q198</f>
        <v>7453.68</v>
      </c>
      <c r="V198" s="20">
        <f t="shared" si="44"/>
        <v>0.15220483641536273</v>
      </c>
      <c r="W198" s="22">
        <f t="shared" ref="W198:W222" si="53">(G198*80)/100</f>
        <v>10235.68</v>
      </c>
      <c r="X198" s="26">
        <v>14</v>
      </c>
      <c r="Y198" s="39">
        <f t="shared" ref="Y198:Y223" si="54">X198/W198</f>
        <v>1.3677645256592625E-3</v>
      </c>
    </row>
    <row r="199" spans="1:25" x14ac:dyDescent="0.25">
      <c r="A199" s="1">
        <v>195</v>
      </c>
      <c r="B199" s="11" t="s">
        <v>253</v>
      </c>
      <c r="C199" s="11" t="s">
        <v>98</v>
      </c>
      <c r="D199" s="1"/>
      <c r="E199" s="2">
        <v>14867</v>
      </c>
      <c r="F199" s="6">
        <v>0.7</v>
      </c>
      <c r="G199" s="2">
        <f t="shared" si="43"/>
        <v>10406.9</v>
      </c>
      <c r="H199" s="15">
        <v>8321</v>
      </c>
      <c r="I199" s="15">
        <v>8393</v>
      </c>
      <c r="J199" s="15">
        <f t="shared" si="45"/>
        <v>72</v>
      </c>
      <c r="K199" s="37">
        <f t="shared" si="46"/>
        <v>0.56453891168359449</v>
      </c>
      <c r="L199" s="12">
        <f t="shared" si="47"/>
        <v>0.80648415954799224</v>
      </c>
      <c r="M199" s="5">
        <f t="shared" si="48"/>
        <v>2013.8999999999996</v>
      </c>
      <c r="N199" s="7">
        <v>9784</v>
      </c>
      <c r="O199" s="7">
        <f t="shared" si="49"/>
        <v>8325.52</v>
      </c>
      <c r="P199" s="18">
        <v>2042</v>
      </c>
      <c r="Q199" s="17">
        <v>2153</v>
      </c>
      <c r="R199" s="17">
        <v>1339</v>
      </c>
      <c r="S199" s="24">
        <f t="shared" si="50"/>
        <v>111</v>
      </c>
      <c r="T199" s="9">
        <f t="shared" si="51"/>
        <v>0.25860246567181389</v>
      </c>
      <c r="U199" s="19">
        <f t="shared" si="52"/>
        <v>6172.52</v>
      </c>
      <c r="V199" s="20">
        <f t="shared" si="44"/>
        <v>0.14481738077621578</v>
      </c>
      <c r="W199" s="22">
        <f t="shared" si="53"/>
        <v>8325.52</v>
      </c>
      <c r="X199" s="26">
        <v>37</v>
      </c>
      <c r="Y199" s="39">
        <f t="shared" si="54"/>
        <v>4.4441668508393472E-3</v>
      </c>
    </row>
    <row r="200" spans="1:25" x14ac:dyDescent="0.25">
      <c r="A200" s="1">
        <v>196</v>
      </c>
      <c r="B200" s="11" t="s">
        <v>253</v>
      </c>
      <c r="C200" s="11" t="s">
        <v>99</v>
      </c>
      <c r="D200" s="1"/>
      <c r="E200" s="2">
        <v>24162</v>
      </c>
      <c r="F200" s="6">
        <v>0.7</v>
      </c>
      <c r="G200" s="2">
        <f t="shared" si="43"/>
        <v>16913.400000000001</v>
      </c>
      <c r="H200" s="15">
        <v>15016</v>
      </c>
      <c r="I200" s="15">
        <v>15101</v>
      </c>
      <c r="J200" s="15">
        <f t="shared" si="45"/>
        <v>85</v>
      </c>
      <c r="K200" s="37">
        <f t="shared" si="46"/>
        <v>0.62498965317440613</v>
      </c>
      <c r="L200" s="12">
        <f t="shared" si="47"/>
        <v>0.89284236167772291</v>
      </c>
      <c r="M200" s="5">
        <f t="shared" si="48"/>
        <v>1812.4000000000015</v>
      </c>
      <c r="N200" s="7">
        <v>16669</v>
      </c>
      <c r="O200" s="7">
        <f t="shared" si="49"/>
        <v>13530.72</v>
      </c>
      <c r="P200" s="18">
        <v>3777</v>
      </c>
      <c r="Q200" s="17">
        <v>3964</v>
      </c>
      <c r="R200" s="17">
        <v>2672</v>
      </c>
      <c r="S200" s="24">
        <f t="shared" si="50"/>
        <v>187</v>
      </c>
      <c r="T200" s="9">
        <f t="shared" si="51"/>
        <v>0.29296297610178912</v>
      </c>
      <c r="U200" s="19">
        <f t="shared" si="52"/>
        <v>9566.7199999999993</v>
      </c>
      <c r="V200" s="20">
        <f t="shared" si="44"/>
        <v>0.1640592666170019</v>
      </c>
      <c r="W200" s="22">
        <f t="shared" si="53"/>
        <v>13530.72</v>
      </c>
      <c r="X200" s="26">
        <v>27</v>
      </c>
      <c r="Y200" s="39">
        <f t="shared" si="54"/>
        <v>1.9954592216822166E-3</v>
      </c>
    </row>
    <row r="201" spans="1:25" x14ac:dyDescent="0.25">
      <c r="A201" s="1">
        <v>197</v>
      </c>
      <c r="B201" s="11" t="s">
        <v>253</v>
      </c>
      <c r="C201" s="11" t="s">
        <v>101</v>
      </c>
      <c r="D201" s="1"/>
      <c r="E201" s="2">
        <v>5742</v>
      </c>
      <c r="F201" s="6">
        <v>0.7</v>
      </c>
      <c r="G201" s="2">
        <f t="shared" si="43"/>
        <v>4019.4</v>
      </c>
      <c r="H201" s="15">
        <v>3777</v>
      </c>
      <c r="I201" s="15">
        <v>3801</v>
      </c>
      <c r="J201" s="15">
        <f t="shared" si="45"/>
        <v>24</v>
      </c>
      <c r="K201" s="37">
        <f t="shared" si="46"/>
        <v>0.66196447230929989</v>
      </c>
      <c r="L201" s="12">
        <f t="shared" si="47"/>
        <v>0.9456635318704284</v>
      </c>
      <c r="M201" s="5">
        <f t="shared" si="48"/>
        <v>218.40000000000009</v>
      </c>
      <c r="N201" s="7">
        <v>4513</v>
      </c>
      <c r="O201" s="7">
        <f t="shared" si="49"/>
        <v>3215.52</v>
      </c>
      <c r="P201" s="18">
        <v>925</v>
      </c>
      <c r="Q201" s="17">
        <v>968</v>
      </c>
      <c r="R201" s="17">
        <v>495</v>
      </c>
      <c r="S201" s="24">
        <f t="shared" si="50"/>
        <v>43</v>
      </c>
      <c r="T201" s="9">
        <f t="shared" si="51"/>
        <v>0.30103995621237001</v>
      </c>
      <c r="U201" s="19">
        <f t="shared" si="52"/>
        <v>2247.52</v>
      </c>
      <c r="V201" s="20">
        <f t="shared" si="44"/>
        <v>0.16858237547892721</v>
      </c>
      <c r="W201" s="22">
        <f t="shared" si="53"/>
        <v>3215.52</v>
      </c>
      <c r="X201" s="26">
        <v>2</v>
      </c>
      <c r="Y201" s="39">
        <f t="shared" si="54"/>
        <v>6.2198338060407028E-4</v>
      </c>
    </row>
    <row r="202" spans="1:25" x14ac:dyDescent="0.25">
      <c r="A202" s="1">
        <v>198</v>
      </c>
      <c r="B202" s="11" t="s">
        <v>253</v>
      </c>
      <c r="C202" s="11" t="s">
        <v>33</v>
      </c>
      <c r="D202" s="1"/>
      <c r="E202" s="2">
        <v>12967</v>
      </c>
      <c r="F202" s="6">
        <v>0.7</v>
      </c>
      <c r="G202" s="2">
        <f t="shared" si="43"/>
        <v>9076.9</v>
      </c>
      <c r="H202" s="15">
        <v>7540</v>
      </c>
      <c r="I202" s="15">
        <v>7624</v>
      </c>
      <c r="J202" s="15">
        <f t="shared" si="45"/>
        <v>84</v>
      </c>
      <c r="K202" s="37">
        <f t="shared" si="46"/>
        <v>0.58795403717128092</v>
      </c>
      <c r="L202" s="12">
        <f t="shared" si="47"/>
        <v>0.83993433881611568</v>
      </c>
      <c r="M202" s="5">
        <f t="shared" si="48"/>
        <v>1452.8999999999996</v>
      </c>
      <c r="N202" s="7">
        <v>9970</v>
      </c>
      <c r="O202" s="7">
        <f t="shared" si="49"/>
        <v>7261.52</v>
      </c>
      <c r="P202" s="18">
        <v>1193</v>
      </c>
      <c r="Q202" s="17">
        <v>1268</v>
      </c>
      <c r="R202" s="17">
        <v>609</v>
      </c>
      <c r="S202" s="24">
        <f t="shared" si="50"/>
        <v>75</v>
      </c>
      <c r="T202" s="9">
        <f t="shared" si="51"/>
        <v>0.17461908801463052</v>
      </c>
      <c r="U202" s="19">
        <f t="shared" si="52"/>
        <v>5993.52</v>
      </c>
      <c r="V202" s="20">
        <f t="shared" si="44"/>
        <v>9.7786689288193104E-2</v>
      </c>
      <c r="W202" s="22">
        <f t="shared" si="53"/>
        <v>7261.52</v>
      </c>
      <c r="X202" s="26">
        <v>9</v>
      </c>
      <c r="Y202" s="39">
        <f t="shared" si="54"/>
        <v>1.2394099307032136E-3</v>
      </c>
    </row>
    <row r="203" spans="1:25" x14ac:dyDescent="0.25">
      <c r="A203" s="1">
        <v>199</v>
      </c>
      <c r="B203" s="11" t="s">
        <v>253</v>
      </c>
      <c r="C203" s="11" t="s">
        <v>102</v>
      </c>
      <c r="D203" s="1"/>
      <c r="E203" s="2">
        <v>3812</v>
      </c>
      <c r="F203" s="6">
        <v>0.7</v>
      </c>
      <c r="G203" s="2">
        <f t="shared" si="43"/>
        <v>2668.4</v>
      </c>
      <c r="H203" s="15">
        <v>2431</v>
      </c>
      <c r="I203" s="15">
        <v>2436</v>
      </c>
      <c r="J203" s="15">
        <f t="shared" si="45"/>
        <v>5</v>
      </c>
      <c r="K203" s="37">
        <f t="shared" si="46"/>
        <v>0.63903462749213014</v>
      </c>
      <c r="L203" s="12">
        <f t="shared" si="47"/>
        <v>0.91290661070304302</v>
      </c>
      <c r="M203" s="5">
        <f t="shared" si="48"/>
        <v>232.40000000000009</v>
      </c>
      <c r="N203" s="7">
        <v>2993</v>
      </c>
      <c r="O203" s="7">
        <f t="shared" si="49"/>
        <v>2134.7199999999998</v>
      </c>
      <c r="P203" s="18">
        <v>566</v>
      </c>
      <c r="Q203" s="17">
        <v>596</v>
      </c>
      <c r="R203" s="17">
        <v>303</v>
      </c>
      <c r="S203" s="24">
        <f t="shared" si="50"/>
        <v>30</v>
      </c>
      <c r="T203" s="9">
        <f t="shared" si="51"/>
        <v>0.27919352420926402</v>
      </c>
      <c r="U203" s="19">
        <f t="shared" si="52"/>
        <v>1538.7199999999998</v>
      </c>
      <c r="V203" s="20">
        <f t="shared" si="44"/>
        <v>0.15634837355718784</v>
      </c>
      <c r="W203" s="22">
        <f t="shared" si="53"/>
        <v>2134.7199999999998</v>
      </c>
      <c r="X203" s="26"/>
      <c r="Y203" s="39">
        <f t="shared" si="54"/>
        <v>0</v>
      </c>
    </row>
    <row r="204" spans="1:25" x14ac:dyDescent="0.25">
      <c r="A204" s="1">
        <v>200</v>
      </c>
      <c r="B204" s="11" t="s">
        <v>254</v>
      </c>
      <c r="C204" s="13" t="s">
        <v>107</v>
      </c>
      <c r="D204" s="1" t="s">
        <v>219</v>
      </c>
      <c r="E204" s="2">
        <v>6037</v>
      </c>
      <c r="F204" s="6">
        <v>0.55000000000000004</v>
      </c>
      <c r="G204" s="2">
        <f>(E204*55)/100</f>
        <v>3320.35</v>
      </c>
      <c r="H204" s="15">
        <v>3440</v>
      </c>
      <c r="I204" s="15">
        <v>3451</v>
      </c>
      <c r="J204" s="15">
        <f t="shared" si="45"/>
        <v>11</v>
      </c>
      <c r="K204" s="37">
        <f t="shared" si="46"/>
        <v>0.57164154381315224</v>
      </c>
      <c r="L204" s="44">
        <f t="shared" si="47"/>
        <v>1.0393482614784586</v>
      </c>
      <c r="M204" s="5">
        <f t="shared" si="48"/>
        <v>-130.65000000000009</v>
      </c>
      <c r="N204" s="14">
        <v>4922</v>
      </c>
      <c r="O204" s="7">
        <f t="shared" si="49"/>
        <v>2656.28</v>
      </c>
      <c r="P204" s="18">
        <v>675</v>
      </c>
      <c r="Q204" s="17">
        <v>693</v>
      </c>
      <c r="R204" s="17">
        <v>492</v>
      </c>
      <c r="S204" s="24">
        <f t="shared" si="50"/>
        <v>18</v>
      </c>
      <c r="T204" s="9">
        <f t="shared" si="51"/>
        <v>0.26089117111147919</v>
      </c>
      <c r="U204" s="19">
        <f t="shared" si="52"/>
        <v>1963.2800000000002</v>
      </c>
      <c r="V204" s="20">
        <f t="shared" si="44"/>
        <v>0.11479211528905085</v>
      </c>
      <c r="W204" s="22">
        <f t="shared" si="53"/>
        <v>2656.28</v>
      </c>
      <c r="X204" s="26">
        <v>4</v>
      </c>
      <c r="Y204" s="39">
        <f t="shared" si="54"/>
        <v>1.5058653455208035E-3</v>
      </c>
    </row>
    <row r="205" spans="1:25" x14ac:dyDescent="0.25">
      <c r="A205" s="1">
        <v>201</v>
      </c>
      <c r="B205" s="11" t="s">
        <v>254</v>
      </c>
      <c r="C205" s="11" t="s">
        <v>104</v>
      </c>
      <c r="D205" s="1"/>
      <c r="E205" s="2">
        <v>10127</v>
      </c>
      <c r="F205" s="6">
        <v>0.7</v>
      </c>
      <c r="G205" s="2">
        <f t="shared" ref="G205:G214" si="55">(E205*70)/100</f>
        <v>7088.9</v>
      </c>
      <c r="H205" s="15">
        <v>6156</v>
      </c>
      <c r="I205" s="15">
        <v>6193</v>
      </c>
      <c r="J205" s="15">
        <f t="shared" si="45"/>
        <v>37</v>
      </c>
      <c r="K205" s="37">
        <f t="shared" si="46"/>
        <v>0.61153352424212504</v>
      </c>
      <c r="L205" s="12">
        <f t="shared" si="47"/>
        <v>0.87361932034589296</v>
      </c>
      <c r="M205" s="5">
        <f t="shared" si="48"/>
        <v>895.89999999999964</v>
      </c>
      <c r="N205" s="7">
        <v>7068</v>
      </c>
      <c r="O205" s="7">
        <f t="shared" si="49"/>
        <v>5671.12</v>
      </c>
      <c r="P205" s="18">
        <v>2259</v>
      </c>
      <c r="Q205" s="17">
        <v>2307</v>
      </c>
      <c r="R205" s="17">
        <v>1703</v>
      </c>
      <c r="S205" s="24">
        <f t="shared" si="50"/>
        <v>48</v>
      </c>
      <c r="T205" s="9">
        <f t="shared" si="51"/>
        <v>0.40679795172734839</v>
      </c>
      <c r="U205" s="19">
        <f t="shared" si="52"/>
        <v>3364.12</v>
      </c>
      <c r="V205" s="20">
        <f t="shared" si="44"/>
        <v>0.22780685296731509</v>
      </c>
      <c r="W205" s="22">
        <f t="shared" si="53"/>
        <v>5671.12</v>
      </c>
      <c r="X205" s="26">
        <v>20</v>
      </c>
      <c r="Y205" s="39">
        <f t="shared" si="54"/>
        <v>3.5266402403757988E-3</v>
      </c>
    </row>
    <row r="206" spans="1:25" x14ac:dyDescent="0.25">
      <c r="A206" s="1">
        <v>202</v>
      </c>
      <c r="B206" s="11" t="s">
        <v>254</v>
      </c>
      <c r="C206" s="11" t="s">
        <v>95</v>
      </c>
      <c r="D206" s="1"/>
      <c r="E206" s="2">
        <v>13966</v>
      </c>
      <c r="F206" s="6">
        <v>0.7</v>
      </c>
      <c r="G206" s="2">
        <f t="shared" si="55"/>
        <v>9776.2000000000007</v>
      </c>
      <c r="H206" s="15">
        <v>8347</v>
      </c>
      <c r="I206" s="15">
        <v>8402</v>
      </c>
      <c r="J206" s="15">
        <f t="shared" si="45"/>
        <v>55</v>
      </c>
      <c r="K206" s="37">
        <f t="shared" si="46"/>
        <v>0.60160389517399393</v>
      </c>
      <c r="L206" s="12">
        <f t="shared" si="47"/>
        <v>0.85943413596284846</v>
      </c>
      <c r="M206" s="5">
        <f t="shared" si="48"/>
        <v>1374.2000000000007</v>
      </c>
      <c r="N206" s="7">
        <v>10421</v>
      </c>
      <c r="O206" s="7">
        <f t="shared" si="49"/>
        <v>7820.96</v>
      </c>
      <c r="P206" s="18">
        <v>2212</v>
      </c>
      <c r="Q206" s="17">
        <v>2354</v>
      </c>
      <c r="R206" s="17">
        <v>1686</v>
      </c>
      <c r="S206" s="24">
        <f t="shared" si="50"/>
        <v>142</v>
      </c>
      <c r="T206" s="9">
        <f t="shared" si="51"/>
        <v>0.30098606820646057</v>
      </c>
      <c r="U206" s="19">
        <f t="shared" si="52"/>
        <v>5466.96</v>
      </c>
      <c r="V206" s="20">
        <f t="shared" si="44"/>
        <v>0.16855219819561792</v>
      </c>
      <c r="W206" s="22">
        <f t="shared" si="53"/>
        <v>7820.96</v>
      </c>
      <c r="X206" s="26">
        <v>20</v>
      </c>
      <c r="Y206" s="39">
        <f t="shared" si="54"/>
        <v>2.5572308258832673E-3</v>
      </c>
    </row>
    <row r="207" spans="1:25" x14ac:dyDescent="0.25">
      <c r="A207" s="1">
        <v>203</v>
      </c>
      <c r="B207" s="11" t="s">
        <v>254</v>
      </c>
      <c r="C207" s="11" t="s">
        <v>105</v>
      </c>
      <c r="D207" s="1"/>
      <c r="E207" s="2">
        <v>15753</v>
      </c>
      <c r="F207" s="6">
        <v>0.7</v>
      </c>
      <c r="G207" s="2">
        <f t="shared" si="55"/>
        <v>11027.1</v>
      </c>
      <c r="H207" s="15">
        <v>8807</v>
      </c>
      <c r="I207" s="15">
        <v>8850</v>
      </c>
      <c r="J207" s="15">
        <f t="shared" si="45"/>
        <v>43</v>
      </c>
      <c r="K207" s="37">
        <f t="shared" si="46"/>
        <v>0.5617977528089888</v>
      </c>
      <c r="L207" s="12">
        <f t="shared" si="47"/>
        <v>0.8025682182985554</v>
      </c>
      <c r="M207" s="5">
        <f t="shared" si="48"/>
        <v>2177.1000000000004</v>
      </c>
      <c r="N207" s="7">
        <v>11189</v>
      </c>
      <c r="O207" s="7">
        <f t="shared" si="49"/>
        <v>8821.68</v>
      </c>
      <c r="P207" s="18">
        <v>2262</v>
      </c>
      <c r="Q207" s="17">
        <v>2322</v>
      </c>
      <c r="R207" s="17">
        <v>1557</v>
      </c>
      <c r="S207" s="24">
        <f t="shared" si="50"/>
        <v>60</v>
      </c>
      <c r="T207" s="9">
        <f t="shared" si="51"/>
        <v>0.26321516989961097</v>
      </c>
      <c r="U207" s="19">
        <f t="shared" si="52"/>
        <v>6499.68</v>
      </c>
      <c r="V207" s="20">
        <f t="shared" si="44"/>
        <v>0.14740049514378215</v>
      </c>
      <c r="W207" s="22">
        <f t="shared" si="53"/>
        <v>8821.68</v>
      </c>
      <c r="X207" s="26">
        <v>21</v>
      </c>
      <c r="Y207" s="39">
        <f t="shared" si="54"/>
        <v>2.3804989525804607E-3</v>
      </c>
    </row>
    <row r="208" spans="1:25" x14ac:dyDescent="0.25">
      <c r="A208" s="1">
        <v>204</v>
      </c>
      <c r="B208" s="11" t="s">
        <v>254</v>
      </c>
      <c r="C208" s="11" t="s">
        <v>106</v>
      </c>
      <c r="D208" s="1"/>
      <c r="E208" s="2">
        <v>4392</v>
      </c>
      <c r="F208" s="6">
        <v>0.7</v>
      </c>
      <c r="G208" s="2">
        <f t="shared" si="55"/>
        <v>3074.4</v>
      </c>
      <c r="H208" s="15">
        <v>2747</v>
      </c>
      <c r="I208" s="15">
        <v>2755</v>
      </c>
      <c r="J208" s="15">
        <f t="shared" si="45"/>
        <v>8</v>
      </c>
      <c r="K208" s="37">
        <f t="shared" si="46"/>
        <v>0.62727686703096541</v>
      </c>
      <c r="L208" s="12">
        <f t="shared" si="47"/>
        <v>0.89610981004423629</v>
      </c>
      <c r="M208" s="5">
        <f t="shared" si="48"/>
        <v>319.40000000000009</v>
      </c>
      <c r="N208" s="7">
        <v>3206</v>
      </c>
      <c r="O208" s="7">
        <f t="shared" si="49"/>
        <v>2459.52</v>
      </c>
      <c r="P208" s="18">
        <v>623</v>
      </c>
      <c r="Q208" s="17">
        <v>646</v>
      </c>
      <c r="R208" s="17">
        <v>473</v>
      </c>
      <c r="S208" s="24">
        <f t="shared" si="50"/>
        <v>23</v>
      </c>
      <c r="T208" s="9">
        <f t="shared" si="51"/>
        <v>0.26265287535779341</v>
      </c>
      <c r="U208" s="19">
        <f t="shared" si="52"/>
        <v>1813.52</v>
      </c>
      <c r="V208" s="20">
        <f t="shared" si="44"/>
        <v>0.14708561020036429</v>
      </c>
      <c r="W208" s="22">
        <f t="shared" si="53"/>
        <v>2459.52</v>
      </c>
      <c r="X208" s="26">
        <v>6</v>
      </c>
      <c r="Y208" s="39">
        <f t="shared" si="54"/>
        <v>2.4395003903200626E-3</v>
      </c>
    </row>
    <row r="209" spans="1:25" x14ac:dyDescent="0.25">
      <c r="A209" s="1">
        <v>205</v>
      </c>
      <c r="B209" s="11" t="s">
        <v>254</v>
      </c>
      <c r="C209" s="11" t="s">
        <v>108</v>
      </c>
      <c r="D209" s="1"/>
      <c r="E209" s="2">
        <v>3975</v>
      </c>
      <c r="F209" s="6">
        <v>0.7</v>
      </c>
      <c r="G209" s="2">
        <f t="shared" si="55"/>
        <v>2782.5</v>
      </c>
      <c r="H209" s="15">
        <v>2465</v>
      </c>
      <c r="I209" s="15">
        <v>2469</v>
      </c>
      <c r="J209" s="15">
        <f t="shared" si="45"/>
        <v>4</v>
      </c>
      <c r="K209" s="37">
        <f t="shared" si="46"/>
        <v>0.62113207547169813</v>
      </c>
      <c r="L209" s="12">
        <f t="shared" si="47"/>
        <v>0.88733153638814011</v>
      </c>
      <c r="M209" s="5">
        <f t="shared" si="48"/>
        <v>313.5</v>
      </c>
      <c r="N209" s="7">
        <v>3186</v>
      </c>
      <c r="O209" s="7">
        <f t="shared" si="49"/>
        <v>2226</v>
      </c>
      <c r="P209" s="18">
        <v>831</v>
      </c>
      <c r="Q209" s="17">
        <v>838</v>
      </c>
      <c r="R209" s="17">
        <v>656</v>
      </c>
      <c r="S209" s="24">
        <f t="shared" si="50"/>
        <v>7</v>
      </c>
      <c r="T209" s="9">
        <f t="shared" si="51"/>
        <v>0.37646001796945194</v>
      </c>
      <c r="U209" s="19">
        <f t="shared" si="52"/>
        <v>1388</v>
      </c>
      <c r="V209" s="20">
        <f t="shared" si="44"/>
        <v>0.21081761006289307</v>
      </c>
      <c r="W209" s="22">
        <f t="shared" si="53"/>
        <v>2226</v>
      </c>
      <c r="X209" s="26">
        <v>3</v>
      </c>
      <c r="Y209" s="39">
        <f t="shared" si="54"/>
        <v>1.3477088948787063E-3</v>
      </c>
    </row>
    <row r="210" spans="1:25" x14ac:dyDescent="0.25">
      <c r="A210" s="1">
        <v>206</v>
      </c>
      <c r="B210" s="11" t="s">
        <v>254</v>
      </c>
      <c r="C210" s="11" t="s">
        <v>109</v>
      </c>
      <c r="D210" s="1"/>
      <c r="E210" s="2">
        <v>4061</v>
      </c>
      <c r="F210" s="6">
        <v>0.7</v>
      </c>
      <c r="G210" s="2">
        <f t="shared" si="55"/>
        <v>2842.7</v>
      </c>
      <c r="H210" s="15">
        <v>2406</v>
      </c>
      <c r="I210" s="15">
        <v>2422</v>
      </c>
      <c r="J210" s="15">
        <f t="shared" si="45"/>
        <v>16</v>
      </c>
      <c r="K210" s="37">
        <f t="shared" si="46"/>
        <v>0.59640482639743908</v>
      </c>
      <c r="L210" s="12">
        <f t="shared" si="47"/>
        <v>0.85200689485348446</v>
      </c>
      <c r="M210" s="5">
        <f t="shared" si="48"/>
        <v>420.69999999999982</v>
      </c>
      <c r="N210" s="7">
        <v>3278</v>
      </c>
      <c r="O210" s="7">
        <f t="shared" si="49"/>
        <v>2274.16</v>
      </c>
      <c r="P210" s="18">
        <v>730</v>
      </c>
      <c r="Q210" s="17">
        <v>747</v>
      </c>
      <c r="R210" s="17">
        <v>475</v>
      </c>
      <c r="S210" s="24">
        <f t="shared" si="50"/>
        <v>17</v>
      </c>
      <c r="T210" s="9">
        <f t="shared" si="51"/>
        <v>0.32847293066450911</v>
      </c>
      <c r="U210" s="19">
        <f t="shared" si="52"/>
        <v>1527.1599999999999</v>
      </c>
      <c r="V210" s="20">
        <f t="shared" si="44"/>
        <v>0.18394484117212509</v>
      </c>
      <c r="W210" s="22">
        <f t="shared" si="53"/>
        <v>2274.16</v>
      </c>
      <c r="X210" s="26">
        <v>1</v>
      </c>
      <c r="Y210" s="39">
        <f t="shared" si="54"/>
        <v>4.3972279874766949E-4</v>
      </c>
    </row>
    <row r="211" spans="1:25" x14ac:dyDescent="0.25">
      <c r="A211" s="1">
        <v>207</v>
      </c>
      <c r="B211" s="11" t="s">
        <v>254</v>
      </c>
      <c r="C211" s="11" t="s">
        <v>15</v>
      </c>
      <c r="D211" s="1"/>
      <c r="E211" s="2">
        <v>3742</v>
      </c>
      <c r="F211" s="6">
        <v>0.7</v>
      </c>
      <c r="G211" s="2">
        <f t="shared" si="55"/>
        <v>2619.4</v>
      </c>
      <c r="H211" s="15">
        <v>2248</v>
      </c>
      <c r="I211" s="15">
        <v>2257</v>
      </c>
      <c r="J211" s="15">
        <f t="shared" si="45"/>
        <v>9</v>
      </c>
      <c r="K211" s="37">
        <f t="shared" si="46"/>
        <v>0.60315339390700162</v>
      </c>
      <c r="L211" s="12">
        <f t="shared" si="47"/>
        <v>0.86164770558143078</v>
      </c>
      <c r="M211" s="5">
        <f t="shared" si="48"/>
        <v>362.40000000000009</v>
      </c>
      <c r="N211" s="7">
        <v>2820</v>
      </c>
      <c r="O211" s="7">
        <f t="shared" si="49"/>
        <v>2095.52</v>
      </c>
      <c r="P211" s="18">
        <v>351</v>
      </c>
      <c r="Q211" s="17">
        <v>359</v>
      </c>
      <c r="R211" s="17">
        <v>245</v>
      </c>
      <c r="S211" s="24">
        <f t="shared" si="50"/>
        <v>8</v>
      </c>
      <c r="T211" s="9">
        <f t="shared" si="51"/>
        <v>0.17131785905169122</v>
      </c>
      <c r="U211" s="19">
        <f t="shared" si="52"/>
        <v>1736.52</v>
      </c>
      <c r="V211" s="20">
        <f t="shared" si="44"/>
        <v>9.5938001068947093E-2</v>
      </c>
      <c r="W211" s="22">
        <f t="shared" si="53"/>
        <v>2095.52</v>
      </c>
      <c r="X211" s="26">
        <v>1</v>
      </c>
      <c r="Y211" s="39">
        <f t="shared" si="54"/>
        <v>4.772085210353516E-4</v>
      </c>
    </row>
    <row r="212" spans="1:25" x14ac:dyDescent="0.25">
      <c r="A212" s="1">
        <v>208</v>
      </c>
      <c r="B212" s="11" t="s">
        <v>254</v>
      </c>
      <c r="C212" s="11" t="s">
        <v>110</v>
      </c>
      <c r="D212" s="1"/>
      <c r="E212" s="2">
        <v>5732</v>
      </c>
      <c r="F212" s="6">
        <v>0.7</v>
      </c>
      <c r="G212" s="2">
        <f t="shared" si="55"/>
        <v>4012.4</v>
      </c>
      <c r="H212" s="15">
        <v>3255</v>
      </c>
      <c r="I212" s="15">
        <v>3263</v>
      </c>
      <c r="J212" s="15">
        <f t="shared" si="45"/>
        <v>8</v>
      </c>
      <c r="K212" s="37">
        <f t="shared" si="46"/>
        <v>0.56926029309141657</v>
      </c>
      <c r="L212" s="12">
        <f t="shared" si="47"/>
        <v>0.81322899013059513</v>
      </c>
      <c r="M212" s="5">
        <f t="shared" si="48"/>
        <v>749.40000000000009</v>
      </c>
      <c r="N212" s="7">
        <v>4345</v>
      </c>
      <c r="O212" s="7">
        <f t="shared" si="49"/>
        <v>3209.92</v>
      </c>
      <c r="P212" s="18">
        <v>595</v>
      </c>
      <c r="Q212" s="17">
        <v>614</v>
      </c>
      <c r="R212" s="17">
        <v>434</v>
      </c>
      <c r="S212" s="24">
        <f t="shared" si="50"/>
        <v>19</v>
      </c>
      <c r="T212" s="9">
        <f t="shared" si="51"/>
        <v>0.19128202572026717</v>
      </c>
      <c r="U212" s="19">
        <f t="shared" si="52"/>
        <v>2595.92</v>
      </c>
      <c r="V212" s="20">
        <f t="shared" si="44"/>
        <v>0.10711793440334962</v>
      </c>
      <c r="W212" s="22">
        <f t="shared" si="53"/>
        <v>3209.92</v>
      </c>
      <c r="X212" s="26">
        <v>3</v>
      </c>
      <c r="Y212" s="39">
        <f t="shared" si="54"/>
        <v>9.3460273153225001E-4</v>
      </c>
    </row>
    <row r="213" spans="1:25" x14ac:dyDescent="0.25">
      <c r="A213" s="1">
        <v>209</v>
      </c>
      <c r="B213" s="11" t="s">
        <v>254</v>
      </c>
      <c r="C213" s="11" t="s">
        <v>111</v>
      </c>
      <c r="D213" s="1"/>
      <c r="E213" s="2">
        <v>5987</v>
      </c>
      <c r="F213" s="6">
        <v>0.7</v>
      </c>
      <c r="G213" s="2">
        <f t="shared" si="55"/>
        <v>4190.8999999999996</v>
      </c>
      <c r="H213" s="15">
        <v>3500</v>
      </c>
      <c r="I213" s="15">
        <v>3520</v>
      </c>
      <c r="J213" s="15">
        <f t="shared" si="45"/>
        <v>20</v>
      </c>
      <c r="K213" s="37">
        <f t="shared" si="46"/>
        <v>0.58794053783196931</v>
      </c>
      <c r="L213" s="12">
        <f t="shared" si="47"/>
        <v>0.83991505404567046</v>
      </c>
      <c r="M213" s="5">
        <f t="shared" si="48"/>
        <v>670.89999999999964</v>
      </c>
      <c r="N213" s="7">
        <v>4235</v>
      </c>
      <c r="O213" s="7">
        <f t="shared" si="49"/>
        <v>3352.72</v>
      </c>
      <c r="P213" s="18">
        <v>919</v>
      </c>
      <c r="Q213" s="17">
        <v>943</v>
      </c>
      <c r="R213" s="17">
        <v>685</v>
      </c>
      <c r="S213" s="24">
        <f t="shared" si="50"/>
        <v>24</v>
      </c>
      <c r="T213" s="9">
        <f t="shared" si="51"/>
        <v>0.28126416760123124</v>
      </c>
      <c r="U213" s="19">
        <f t="shared" si="52"/>
        <v>2409.7199999999998</v>
      </c>
      <c r="V213" s="20">
        <f t="shared" si="44"/>
        <v>0.15750793385668949</v>
      </c>
      <c r="W213" s="22">
        <f t="shared" si="53"/>
        <v>3352.72</v>
      </c>
      <c r="X213" s="26">
        <v>3</v>
      </c>
      <c r="Y213" s="39">
        <f t="shared" si="54"/>
        <v>8.9479586723615462E-4</v>
      </c>
    </row>
    <row r="214" spans="1:25" x14ac:dyDescent="0.25">
      <c r="A214" s="1">
        <v>210</v>
      </c>
      <c r="B214" s="11" t="s">
        <v>254</v>
      </c>
      <c r="C214" s="11" t="s">
        <v>112</v>
      </c>
      <c r="D214" s="1"/>
      <c r="E214" s="2">
        <v>5826</v>
      </c>
      <c r="F214" s="6">
        <v>0.7</v>
      </c>
      <c r="G214" s="2">
        <f t="shared" si="55"/>
        <v>4078.2</v>
      </c>
      <c r="H214" s="15">
        <v>3098</v>
      </c>
      <c r="I214" s="15">
        <v>3116</v>
      </c>
      <c r="J214" s="15">
        <f t="shared" si="45"/>
        <v>18</v>
      </c>
      <c r="K214" s="37">
        <f t="shared" si="46"/>
        <v>0.5348438036388603</v>
      </c>
      <c r="L214" s="12">
        <f t="shared" si="47"/>
        <v>0.76406257662694332</v>
      </c>
      <c r="M214" s="5">
        <f t="shared" si="48"/>
        <v>962.19999999999982</v>
      </c>
      <c r="N214" s="7">
        <v>4125</v>
      </c>
      <c r="O214" s="7">
        <f t="shared" si="49"/>
        <v>3262.56</v>
      </c>
      <c r="P214" s="18">
        <v>615</v>
      </c>
      <c r="Q214" s="17">
        <v>646</v>
      </c>
      <c r="R214" s="17">
        <v>458</v>
      </c>
      <c r="S214" s="24">
        <f t="shared" si="50"/>
        <v>31</v>
      </c>
      <c r="T214" s="9">
        <f t="shared" si="51"/>
        <v>0.19800402138198225</v>
      </c>
      <c r="U214" s="19">
        <f t="shared" si="52"/>
        <v>2616.56</v>
      </c>
      <c r="V214" s="20">
        <f t="shared" si="44"/>
        <v>0.11088225197391006</v>
      </c>
      <c r="W214" s="22">
        <f t="shared" si="53"/>
        <v>3262.56</v>
      </c>
      <c r="X214" s="26">
        <v>3</v>
      </c>
      <c r="Y214" s="39">
        <f t="shared" si="54"/>
        <v>9.1952331911137263E-4</v>
      </c>
    </row>
    <row r="215" spans="1:25" x14ac:dyDescent="0.25">
      <c r="A215" s="1">
        <v>211</v>
      </c>
      <c r="B215" s="11" t="s">
        <v>255</v>
      </c>
      <c r="C215" s="13" t="s">
        <v>186</v>
      </c>
      <c r="D215" s="1" t="s">
        <v>219</v>
      </c>
      <c r="E215" s="2">
        <v>4586</v>
      </c>
      <c r="F215" s="6">
        <v>0.55000000000000004</v>
      </c>
      <c r="G215" s="2">
        <f t="shared" ref="G215:G220" si="56">(E215*55)/100</f>
        <v>2522.3000000000002</v>
      </c>
      <c r="H215" s="15">
        <v>2582</v>
      </c>
      <c r="I215" s="15">
        <v>2599</v>
      </c>
      <c r="J215" s="15">
        <f t="shared" si="45"/>
        <v>17</v>
      </c>
      <c r="K215" s="37">
        <f t="shared" si="46"/>
        <v>0.56672481465329261</v>
      </c>
      <c r="L215" s="44">
        <f t="shared" si="47"/>
        <v>1.0304087539150775</v>
      </c>
      <c r="M215" s="5">
        <f t="shared" si="48"/>
        <v>-76.699999999999818</v>
      </c>
      <c r="N215" s="14">
        <v>3817</v>
      </c>
      <c r="O215" s="7">
        <f t="shared" si="49"/>
        <v>2017.84</v>
      </c>
      <c r="P215" s="18">
        <v>830</v>
      </c>
      <c r="Q215" s="17">
        <v>855</v>
      </c>
      <c r="R215" s="17">
        <v>659</v>
      </c>
      <c r="S215" s="24">
        <f t="shared" si="50"/>
        <v>25</v>
      </c>
      <c r="T215" s="9">
        <f t="shared" si="51"/>
        <v>0.42372041390794118</v>
      </c>
      <c r="U215" s="19">
        <f t="shared" si="52"/>
        <v>1162.8399999999999</v>
      </c>
      <c r="V215" s="20">
        <f t="shared" si="44"/>
        <v>0.18643698211949411</v>
      </c>
      <c r="W215" s="22">
        <f t="shared" si="53"/>
        <v>2017.84</v>
      </c>
      <c r="X215" s="26">
        <v>5</v>
      </c>
      <c r="Y215" s="39">
        <f t="shared" si="54"/>
        <v>2.4778971573563811E-3</v>
      </c>
    </row>
    <row r="216" spans="1:25" x14ac:dyDescent="0.25">
      <c r="A216" s="1">
        <v>212</v>
      </c>
      <c r="B216" s="11" t="s">
        <v>255</v>
      </c>
      <c r="C216" s="11" t="s">
        <v>14</v>
      </c>
      <c r="D216" s="1" t="s">
        <v>219</v>
      </c>
      <c r="E216" s="2">
        <v>5331</v>
      </c>
      <c r="F216" s="6">
        <v>0.55000000000000004</v>
      </c>
      <c r="G216" s="2">
        <f t="shared" si="56"/>
        <v>2932.05</v>
      </c>
      <c r="H216" s="15">
        <v>1898</v>
      </c>
      <c r="I216" s="15">
        <v>1903</v>
      </c>
      <c r="J216" s="15">
        <f t="shared" si="45"/>
        <v>5</v>
      </c>
      <c r="K216" s="37">
        <f t="shared" si="46"/>
        <v>0.3569686737947852</v>
      </c>
      <c r="L216" s="12">
        <f t="shared" si="47"/>
        <v>0.64903395235415495</v>
      </c>
      <c r="M216" s="5">
        <f t="shared" si="48"/>
        <v>1029.0500000000002</v>
      </c>
      <c r="N216" s="7">
        <v>3389</v>
      </c>
      <c r="O216" s="7">
        <f t="shared" si="49"/>
        <v>2345.64</v>
      </c>
      <c r="P216" s="18">
        <v>324</v>
      </c>
      <c r="Q216" s="17">
        <v>334</v>
      </c>
      <c r="R216" s="17">
        <v>219</v>
      </c>
      <c r="S216" s="24">
        <f t="shared" si="50"/>
        <v>10</v>
      </c>
      <c r="T216" s="9">
        <f t="shared" si="51"/>
        <v>0.14239184188537032</v>
      </c>
      <c r="U216" s="19">
        <f t="shared" si="52"/>
        <v>2011.6399999999999</v>
      </c>
      <c r="V216" s="20">
        <f t="shared" si="44"/>
        <v>6.2652410429562932E-2</v>
      </c>
      <c r="W216" s="22">
        <f t="shared" si="53"/>
        <v>2345.64</v>
      </c>
      <c r="X216" s="26"/>
      <c r="Y216" s="39">
        <f t="shared" si="54"/>
        <v>0</v>
      </c>
    </row>
    <row r="217" spans="1:25" x14ac:dyDescent="0.25">
      <c r="A217" s="1">
        <v>213</v>
      </c>
      <c r="B217" s="11" t="s">
        <v>255</v>
      </c>
      <c r="C217" s="11" t="s">
        <v>189</v>
      </c>
      <c r="D217" s="1" t="s">
        <v>219</v>
      </c>
      <c r="E217" s="2">
        <v>9647</v>
      </c>
      <c r="F217" s="6">
        <v>0.55000000000000004</v>
      </c>
      <c r="G217" s="2">
        <f t="shared" si="56"/>
        <v>5305.85</v>
      </c>
      <c r="H217" s="15">
        <v>4810</v>
      </c>
      <c r="I217" s="15">
        <v>4856</v>
      </c>
      <c r="J217" s="15">
        <f t="shared" si="45"/>
        <v>46</v>
      </c>
      <c r="K217" s="37">
        <f t="shared" si="46"/>
        <v>0.5033689229812377</v>
      </c>
      <c r="L217" s="12">
        <f t="shared" si="47"/>
        <v>0.9152162236022503</v>
      </c>
      <c r="M217" s="5">
        <f t="shared" si="48"/>
        <v>449.85000000000036</v>
      </c>
      <c r="N217" s="7">
        <v>5943</v>
      </c>
      <c r="O217" s="7">
        <f t="shared" si="49"/>
        <v>4244.68</v>
      </c>
      <c r="P217" s="18">
        <v>1935</v>
      </c>
      <c r="Q217" s="17">
        <v>1997</v>
      </c>
      <c r="R217" s="17">
        <v>1429</v>
      </c>
      <c r="S217" s="24">
        <f t="shared" si="50"/>
        <v>62</v>
      </c>
      <c r="T217" s="9">
        <f t="shared" si="51"/>
        <v>0.47047127227494179</v>
      </c>
      <c r="U217" s="19">
        <f t="shared" si="52"/>
        <v>2247.6800000000003</v>
      </c>
      <c r="V217" s="20">
        <f t="shared" si="44"/>
        <v>0.2070073598009744</v>
      </c>
      <c r="W217" s="22">
        <f t="shared" si="53"/>
        <v>4244.68</v>
      </c>
      <c r="X217" s="26">
        <v>30</v>
      </c>
      <c r="Y217" s="39">
        <f t="shared" si="54"/>
        <v>7.0676705900091404E-3</v>
      </c>
    </row>
    <row r="218" spans="1:25" x14ac:dyDescent="0.25">
      <c r="A218" s="1">
        <v>214</v>
      </c>
      <c r="B218" s="11" t="s">
        <v>255</v>
      </c>
      <c r="C218" s="13" t="s">
        <v>190</v>
      </c>
      <c r="D218" s="1" t="s">
        <v>219</v>
      </c>
      <c r="E218" s="2">
        <v>6391</v>
      </c>
      <c r="F218" s="6">
        <v>0.55000000000000004</v>
      </c>
      <c r="G218" s="2">
        <f t="shared" si="56"/>
        <v>3515.05</v>
      </c>
      <c r="H218" s="15">
        <v>3532</v>
      </c>
      <c r="I218" s="15">
        <v>3558</v>
      </c>
      <c r="J218" s="15">
        <f t="shared" si="45"/>
        <v>26</v>
      </c>
      <c r="K218" s="37">
        <f t="shared" si="46"/>
        <v>0.55672038804568924</v>
      </c>
      <c r="L218" s="44">
        <f t="shared" si="47"/>
        <v>1.0122188873557987</v>
      </c>
      <c r="M218" s="5">
        <f t="shared" si="48"/>
        <v>-42.949999999999818</v>
      </c>
      <c r="N218" s="14">
        <v>4342</v>
      </c>
      <c r="O218" s="7">
        <f t="shared" si="49"/>
        <v>2812.04</v>
      </c>
      <c r="P218" s="18">
        <v>1083</v>
      </c>
      <c r="Q218" s="17">
        <v>1124</v>
      </c>
      <c r="R218" s="17">
        <v>841</v>
      </c>
      <c r="S218" s="24">
        <f t="shared" si="50"/>
        <v>41</v>
      </c>
      <c r="T218" s="9">
        <f t="shared" si="51"/>
        <v>0.39970981920598569</v>
      </c>
      <c r="U218" s="19">
        <f t="shared" si="52"/>
        <v>1688.04</v>
      </c>
      <c r="V218" s="20">
        <f t="shared" si="44"/>
        <v>0.1758723204506337</v>
      </c>
      <c r="W218" s="22">
        <f t="shared" si="53"/>
        <v>2812.04</v>
      </c>
      <c r="X218" s="26">
        <v>8</v>
      </c>
      <c r="Y218" s="39">
        <f t="shared" si="54"/>
        <v>2.8449097452383325E-3</v>
      </c>
    </row>
    <row r="219" spans="1:25" x14ac:dyDescent="0.25">
      <c r="A219" s="1">
        <v>215</v>
      </c>
      <c r="B219" s="11" t="s">
        <v>255</v>
      </c>
      <c r="C219" s="11" t="s">
        <v>191</v>
      </c>
      <c r="D219" s="1" t="s">
        <v>219</v>
      </c>
      <c r="E219" s="2">
        <v>3782</v>
      </c>
      <c r="F219" s="6">
        <v>0.55000000000000004</v>
      </c>
      <c r="G219" s="2">
        <f t="shared" si="56"/>
        <v>2080.1</v>
      </c>
      <c r="H219" s="15">
        <v>1443</v>
      </c>
      <c r="I219" s="15">
        <v>1454</v>
      </c>
      <c r="J219" s="15">
        <f t="shared" si="45"/>
        <v>11</v>
      </c>
      <c r="K219" s="37">
        <f t="shared" si="46"/>
        <v>0.38445267054468535</v>
      </c>
      <c r="L219" s="12">
        <f t="shared" si="47"/>
        <v>0.69900485553579161</v>
      </c>
      <c r="M219" s="5">
        <f t="shared" si="48"/>
        <v>626.09999999999991</v>
      </c>
      <c r="N219" s="7">
        <v>2554</v>
      </c>
      <c r="O219" s="7">
        <f t="shared" si="49"/>
        <v>1664.08</v>
      </c>
      <c r="P219" s="18">
        <v>297</v>
      </c>
      <c r="Q219" s="17">
        <v>303</v>
      </c>
      <c r="R219" s="17">
        <v>192</v>
      </c>
      <c r="S219" s="24">
        <f t="shared" si="50"/>
        <v>6</v>
      </c>
      <c r="T219" s="9">
        <f t="shared" si="51"/>
        <v>0.18208259218306813</v>
      </c>
      <c r="U219" s="19">
        <f t="shared" si="52"/>
        <v>1361.08</v>
      </c>
      <c r="V219" s="20">
        <f t="shared" si="44"/>
        <v>8.0116340560549976E-2</v>
      </c>
      <c r="W219" s="22">
        <f t="shared" si="53"/>
        <v>1664.08</v>
      </c>
      <c r="X219" s="26"/>
      <c r="Y219" s="39">
        <f t="shared" si="54"/>
        <v>0</v>
      </c>
    </row>
    <row r="220" spans="1:25" x14ac:dyDescent="0.25">
      <c r="A220" s="1">
        <v>216</v>
      </c>
      <c r="B220" s="11" t="s">
        <v>255</v>
      </c>
      <c r="C220" s="11" t="s">
        <v>129</v>
      </c>
      <c r="D220" s="1" t="s">
        <v>219</v>
      </c>
      <c r="E220" s="2">
        <v>4591</v>
      </c>
      <c r="F220" s="6">
        <v>0.55000000000000004</v>
      </c>
      <c r="G220" s="2">
        <f t="shared" si="56"/>
        <v>2525.0500000000002</v>
      </c>
      <c r="H220" s="15">
        <v>1751</v>
      </c>
      <c r="I220" s="15">
        <v>1758</v>
      </c>
      <c r="J220" s="15">
        <f t="shared" si="45"/>
        <v>7</v>
      </c>
      <c r="K220" s="37">
        <f t="shared" si="46"/>
        <v>0.38292311043345678</v>
      </c>
      <c r="L220" s="12">
        <f t="shared" si="47"/>
        <v>0.69622383715173952</v>
      </c>
      <c r="M220" s="5">
        <f t="shared" si="48"/>
        <v>767.05000000000018</v>
      </c>
      <c r="N220" s="7">
        <v>3254</v>
      </c>
      <c r="O220" s="7">
        <f t="shared" si="49"/>
        <v>2020.04</v>
      </c>
      <c r="P220" s="18">
        <v>242</v>
      </c>
      <c r="Q220" s="17">
        <v>248</v>
      </c>
      <c r="R220" s="17">
        <v>163</v>
      </c>
      <c r="S220" s="24">
        <f t="shared" si="50"/>
        <v>6</v>
      </c>
      <c r="T220" s="9">
        <f t="shared" si="51"/>
        <v>0.12276984614166056</v>
      </c>
      <c r="U220" s="19">
        <f t="shared" si="52"/>
        <v>1772.04</v>
      </c>
      <c r="V220" s="20">
        <f t="shared" si="44"/>
        <v>5.4018732302330646E-2</v>
      </c>
      <c r="W220" s="22">
        <f t="shared" si="53"/>
        <v>2020.04</v>
      </c>
      <c r="X220" s="26">
        <v>5</v>
      </c>
      <c r="Y220" s="39">
        <f t="shared" si="54"/>
        <v>2.4751985109205759E-3</v>
      </c>
    </row>
    <row r="221" spans="1:25" x14ac:dyDescent="0.25">
      <c r="A221" s="1">
        <v>217</v>
      </c>
      <c r="B221" s="11" t="s">
        <v>255</v>
      </c>
      <c r="C221" s="11" t="s">
        <v>187</v>
      </c>
      <c r="D221" s="1"/>
      <c r="E221" s="2">
        <v>5669</v>
      </c>
      <c r="F221" s="6">
        <v>0.7</v>
      </c>
      <c r="G221" s="2">
        <f>(E221*70)/100</f>
        <v>3968.3</v>
      </c>
      <c r="H221" s="15">
        <v>2921</v>
      </c>
      <c r="I221" s="15">
        <v>2959</v>
      </c>
      <c r="J221" s="15">
        <f t="shared" si="45"/>
        <v>38</v>
      </c>
      <c r="K221" s="37">
        <f t="shared" si="46"/>
        <v>0.52196154524607519</v>
      </c>
      <c r="L221" s="12">
        <f t="shared" si="47"/>
        <v>0.74565935035153585</v>
      </c>
      <c r="M221" s="5">
        <f t="shared" si="48"/>
        <v>1009.3000000000002</v>
      </c>
      <c r="N221" s="7">
        <v>3573</v>
      </c>
      <c r="O221" s="7">
        <f t="shared" si="49"/>
        <v>3174.64</v>
      </c>
      <c r="P221" s="18">
        <v>1355</v>
      </c>
      <c r="Q221" s="17">
        <v>1376</v>
      </c>
      <c r="R221" s="17">
        <v>1026</v>
      </c>
      <c r="S221" s="24">
        <f t="shared" si="50"/>
        <v>21</v>
      </c>
      <c r="T221" s="9">
        <f t="shared" si="51"/>
        <v>0.43343497215432303</v>
      </c>
      <c r="U221" s="19">
        <f t="shared" si="52"/>
        <v>1798.6399999999999</v>
      </c>
      <c r="V221" s="20">
        <f t="shared" si="44"/>
        <v>0.24272358440642089</v>
      </c>
      <c r="W221" s="22">
        <f t="shared" si="53"/>
        <v>3174.64</v>
      </c>
      <c r="X221" s="26">
        <v>6</v>
      </c>
      <c r="Y221" s="39">
        <f t="shared" si="54"/>
        <v>1.8899780762543154E-3</v>
      </c>
    </row>
    <row r="222" spans="1:25" x14ac:dyDescent="0.25">
      <c r="A222" s="1">
        <v>218</v>
      </c>
      <c r="B222" s="11" t="s">
        <v>255</v>
      </c>
      <c r="C222" s="11" t="s">
        <v>188</v>
      </c>
      <c r="D222" s="1" t="s">
        <v>219</v>
      </c>
      <c r="E222" s="2">
        <v>4857</v>
      </c>
      <c r="F222" s="6">
        <v>0.55000000000000004</v>
      </c>
      <c r="G222" s="2">
        <f>(E222*55)/100</f>
        <v>2671.35</v>
      </c>
      <c r="H222" s="15">
        <v>1646</v>
      </c>
      <c r="I222" s="15">
        <v>1660</v>
      </c>
      <c r="J222" s="15">
        <f t="shared" si="45"/>
        <v>14</v>
      </c>
      <c r="K222" s="37">
        <f t="shared" si="46"/>
        <v>0.34177475808112001</v>
      </c>
      <c r="L222" s="12">
        <f t="shared" si="47"/>
        <v>0.62140865105658194</v>
      </c>
      <c r="M222" s="5">
        <f t="shared" si="48"/>
        <v>1011.3499999999999</v>
      </c>
      <c r="N222" s="7">
        <v>3058</v>
      </c>
      <c r="O222" s="7">
        <f t="shared" si="49"/>
        <v>2137.08</v>
      </c>
      <c r="P222" s="18">
        <v>328</v>
      </c>
      <c r="Q222" s="17">
        <v>338</v>
      </c>
      <c r="R222" s="17">
        <v>239</v>
      </c>
      <c r="S222" s="24">
        <f t="shared" si="50"/>
        <v>10</v>
      </c>
      <c r="T222" s="9">
        <f t="shared" si="51"/>
        <v>0.15815973197072641</v>
      </c>
      <c r="U222" s="19">
        <f t="shared" si="52"/>
        <v>1799.08</v>
      </c>
      <c r="V222" s="20">
        <f t="shared" si="44"/>
        <v>6.9590282067119619E-2</v>
      </c>
      <c r="W222" s="22">
        <f t="shared" si="53"/>
        <v>2137.08</v>
      </c>
      <c r="X222" s="26"/>
      <c r="Y222" s="39">
        <f t="shared" si="54"/>
        <v>0</v>
      </c>
    </row>
    <row r="223" spans="1:25" x14ac:dyDescent="0.25">
      <c r="A223" s="68" t="s">
        <v>0</v>
      </c>
      <c r="B223" s="68"/>
      <c r="C223" s="3"/>
      <c r="D223" s="42"/>
      <c r="E223" s="4">
        <f>SUM(E5:E222)</f>
        <v>1726425</v>
      </c>
      <c r="F223" s="10">
        <f>G223/E223</f>
        <v>0.55679835498211627</v>
      </c>
      <c r="G223" s="4">
        <f>SUM(G5:G222)</f>
        <v>961270.60000000009</v>
      </c>
      <c r="H223" s="16">
        <f>SUM(H5:H222)</f>
        <v>696603</v>
      </c>
      <c r="I223" s="16">
        <f>SUM(I5:I222)</f>
        <v>704824</v>
      </c>
      <c r="J223" s="43">
        <f t="shared" si="45"/>
        <v>8221</v>
      </c>
      <c r="K223" s="12">
        <f t="shared" si="46"/>
        <v>0.40825636792794356</v>
      </c>
      <c r="L223" s="12">
        <f t="shared" si="47"/>
        <v>0.7332212178339792</v>
      </c>
      <c r="M223" s="5">
        <f t="shared" si="48"/>
        <v>256446.60000000009</v>
      </c>
      <c r="N223" s="8">
        <f>SUM(N5:N222)</f>
        <v>1327817</v>
      </c>
      <c r="O223" s="8">
        <f>(G223*80)/100</f>
        <v>769016.48</v>
      </c>
      <c r="P223" s="16">
        <f>SUM(P5:P222)</f>
        <v>185667</v>
      </c>
      <c r="Q223" s="16">
        <f t="shared" ref="Q223:R223" si="57">SUM(Q5:Q222)</f>
        <v>192763</v>
      </c>
      <c r="R223" s="16">
        <f t="shared" si="57"/>
        <v>131398</v>
      </c>
      <c r="S223" s="36">
        <f t="shared" si="50"/>
        <v>7096</v>
      </c>
      <c r="T223" s="9">
        <f t="shared" si="51"/>
        <v>0.25066172834163453</v>
      </c>
      <c r="U223" s="19">
        <f t="shared" si="52"/>
        <v>576253.48</v>
      </c>
      <c r="V223" s="21">
        <f t="shared" si="44"/>
        <v>0.11165443039807695</v>
      </c>
      <c r="W223" s="23">
        <f>(G223*80)/100</f>
        <v>769016.48</v>
      </c>
      <c r="X223" s="23">
        <f>SUM(X5:X222)</f>
        <v>1408</v>
      </c>
      <c r="Y223" s="40">
        <f t="shared" si="54"/>
        <v>1.8309100475974195E-3</v>
      </c>
    </row>
  </sheetData>
  <mergeCells count="30">
    <mergeCell ref="A1:Y1"/>
    <mergeCell ref="A2:A4"/>
    <mergeCell ref="B2:C2"/>
    <mergeCell ref="D2:D4"/>
    <mergeCell ref="E2:E4"/>
    <mergeCell ref="F2:M2"/>
    <mergeCell ref="N2:V2"/>
    <mergeCell ref="W2:Y2"/>
    <mergeCell ref="B3:B4"/>
    <mergeCell ref="C3:C4"/>
    <mergeCell ref="Y3:Y4"/>
    <mergeCell ref="W3:W4"/>
    <mergeCell ref="X3:X4"/>
    <mergeCell ref="Q3:R3"/>
    <mergeCell ref="A223:B223"/>
    <mergeCell ref="S3:S4"/>
    <mergeCell ref="T3:T4"/>
    <mergeCell ref="U3:U4"/>
    <mergeCell ref="V3:V4"/>
    <mergeCell ref="F3:F4"/>
    <mergeCell ref="G3:G4"/>
    <mergeCell ref="H3:H4"/>
    <mergeCell ref="I3:I4"/>
    <mergeCell ref="J3:J4"/>
    <mergeCell ref="K3:K4"/>
    <mergeCell ref="L3:L4"/>
    <mergeCell ref="M3:M4"/>
    <mergeCell ref="N3:N4"/>
    <mergeCell ref="O3:O4"/>
    <mergeCell ref="P3:P4"/>
  </mergeCells>
  <pageMargins left="0.31496062992125984" right="0.11811023622047245" top="0.55118110236220474" bottom="0.55118110236220474" header="0.31496062992125984" footer="0.31496062992125984"/>
  <pageSetup paperSize="9" scale="5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SL định danh 22.3</vt:lpstr>
      <vt:lpstr>SL Sổ SKĐT 22.3</vt:lpstr>
      <vt:lpstr>SL chữ kí số 22.3</vt:lpstr>
      <vt:lpstr>TH chung 22.03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2025-03-24T06:44:33Z</cp:lastPrinted>
  <dcterms:created xsi:type="dcterms:W3CDTF">2025-01-15T01:33:31Z</dcterms:created>
  <dcterms:modified xsi:type="dcterms:W3CDTF">2025-03-25T02:26:24Z</dcterms:modified>
</cp:coreProperties>
</file>